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sevac\Titulo V\"/>
    </mc:Choice>
  </mc:AlternateContent>
  <bookViews>
    <workbookView xWindow="-120" yWindow="-120" windowWidth="24240" windowHeight="13290" firstSheet="1" activeTab="1"/>
  </bookViews>
  <sheets>
    <sheet name="Norma Ing 2" sheetId="15" state="hidden" r:id="rId1"/>
    <sheet name="Calendario Ing" sheetId="19" r:id="rId2"/>
  </sheets>
  <definedNames>
    <definedName name="_xlnm.Print_Area" localSheetId="1">'Calendario Ing'!$A$1:$N$71</definedName>
    <definedName name="_xlnm.Print_Titles" localSheetId="1">'Calendario Ing'!$1:$2</definedName>
    <definedName name="_xlnm.Print_Titles" localSheetId="0">'Norma Ing 2'!$1:$3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" i="19" l="1"/>
  <c r="C156" i="15" l="1"/>
  <c r="C148" i="15"/>
  <c r="C113" i="15"/>
  <c r="C38" i="15" l="1"/>
  <c r="C140" i="15" l="1"/>
  <c r="C141" i="15"/>
  <c r="C133" i="15" l="1"/>
  <c r="C145" i="15"/>
  <c r="C144" i="15" s="1"/>
  <c r="C142" i="15" s="1"/>
  <c r="C132" i="15"/>
  <c r="C129" i="15"/>
  <c r="C127" i="15"/>
  <c r="C135" i="15"/>
  <c r="C128" i="15"/>
  <c r="C130" i="15"/>
  <c r="C131" i="15"/>
  <c r="C138" i="15"/>
  <c r="C134" i="15"/>
  <c r="C139" i="15" l="1"/>
  <c r="C137" i="15" s="1"/>
  <c r="C136" i="15" s="1"/>
  <c r="C126" i="15"/>
  <c r="C125" i="15" s="1"/>
  <c r="C124" i="15" s="1"/>
  <c r="C123" i="15" l="1"/>
  <c r="C28" i="15" l="1"/>
  <c r="C27" i="15"/>
  <c r="C88" i="15"/>
  <c r="C97" i="15"/>
  <c r="C90" i="15"/>
  <c r="C81" i="15" l="1"/>
  <c r="C36" i="15"/>
  <c r="C35" i="15"/>
  <c r="C107" i="15"/>
  <c r="C30" i="15"/>
  <c r="C29" i="15" s="1"/>
  <c r="C40" i="15"/>
  <c r="C39" i="15" s="1"/>
  <c r="C32" i="15"/>
  <c r="C59" i="15"/>
  <c r="C94" i="15"/>
  <c r="C93" i="15" s="1"/>
  <c r="C12" i="15"/>
  <c r="C82" i="15"/>
  <c r="C83" i="15"/>
  <c r="C14" i="15"/>
  <c r="C101" i="15"/>
  <c r="C13" i="15"/>
  <c r="C108" i="15" l="1"/>
  <c r="C106" i="15"/>
  <c r="C69" i="15"/>
  <c r="C7" i="15"/>
  <c r="C89" i="15"/>
  <c r="C77" i="15"/>
  <c r="C6" i="15"/>
  <c r="C70" i="15"/>
  <c r="C86" i="15"/>
  <c r="C22" i="15"/>
  <c r="C80" i="15"/>
  <c r="C17" i="15"/>
  <c r="C37" i="15"/>
  <c r="C91" i="15"/>
  <c r="C84" i="15"/>
  <c r="C58" i="15"/>
  <c r="C57" i="15"/>
  <c r="C34" i="15"/>
  <c r="C33" i="15"/>
  <c r="C72" i="15"/>
  <c r="C71" i="15" s="1"/>
  <c r="C26" i="15"/>
  <c r="C25" i="15" s="1"/>
  <c r="C11" i="15"/>
  <c r="C10" i="15" s="1"/>
  <c r="C66" i="15" l="1"/>
  <c r="C5" i="15"/>
  <c r="C109" i="15"/>
  <c r="C103" i="15"/>
  <c r="C65" i="15"/>
  <c r="C105" i="15"/>
  <c r="C104" i="15"/>
  <c r="C85" i="15"/>
  <c r="C78" i="15"/>
  <c r="C23" i="15"/>
  <c r="C87" i="15"/>
  <c r="C16" i="15"/>
  <c r="C56" i="15"/>
  <c r="C100" i="15"/>
  <c r="C18" i="15"/>
  <c r="C24" i="15"/>
  <c r="C31" i="15"/>
  <c r="C47" i="15"/>
  <c r="C102" i="15"/>
  <c r="C76" i="15"/>
  <c r="C64" i="15"/>
  <c r="C79" i="15"/>
  <c r="C112" i="15"/>
  <c r="C111" i="15" s="1"/>
  <c r="C68" i="15"/>
  <c r="C67" i="15" s="1"/>
  <c r="C55" i="15" l="1"/>
  <c r="C46" i="15"/>
  <c r="C99" i="15"/>
  <c r="C110" i="15"/>
  <c r="C51" i="15"/>
  <c r="C50" i="15"/>
  <c r="C60" i="15"/>
  <c r="C15" i="15"/>
  <c r="C49" i="15"/>
  <c r="C75" i="15"/>
  <c r="C74" i="15" s="1"/>
  <c r="C63" i="15"/>
  <c r="C62" i="15"/>
  <c r="C61" i="15"/>
  <c r="C54" i="15"/>
  <c r="C52" i="15"/>
  <c r="C48" i="15"/>
  <c r="C43" i="15"/>
  <c r="C42" i="15" s="1"/>
  <c r="C21" i="15"/>
  <c r="C20" i="15" s="1"/>
  <c r="C19" i="15" s="1"/>
  <c r="C9" i="15"/>
  <c r="C8" i="15" s="1"/>
  <c r="C98" i="15" l="1"/>
  <c r="C96" i="15" s="1"/>
  <c r="C95" i="15" s="1"/>
  <c r="C53" i="15"/>
  <c r="C45" i="15"/>
  <c r="C73" i="15"/>
  <c r="C4" i="15"/>
  <c r="C41" i="15" l="1"/>
  <c r="C160" i="15" s="1"/>
</calcChain>
</file>

<file path=xl/sharedStrings.xml><?xml version="1.0" encoding="utf-8"?>
<sst xmlns="http://schemas.openxmlformats.org/spreadsheetml/2006/main" count="330" uniqueCount="288">
  <si>
    <t>CONCEPTO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</si>
  <si>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</si>
  <si>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</si>
  <si>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</si>
  <si>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</si>
  <si>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</si>
  <si>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</si>
  <si>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C.R.I</t>
  </si>
  <si>
    <t>IMPORTE</t>
  </si>
  <si>
    <t>IMPUESTOS</t>
  </si>
  <si>
    <t>Impuestos sobre los Ingresos</t>
  </si>
  <si>
    <t>1.1.1</t>
  </si>
  <si>
    <t>Diversiones y Espectáculos Públicos</t>
  </si>
  <si>
    <t>1.1.2</t>
  </si>
  <si>
    <t>Impuestos sobre el Patrimonio</t>
  </si>
  <si>
    <t>1.2.1</t>
  </si>
  <si>
    <t>Impuesto Predial</t>
  </si>
  <si>
    <t>Impuestos sobre la Producción, el Consumo y las Transacciones</t>
  </si>
  <si>
    <t>1.3.1</t>
  </si>
  <si>
    <t>Sobre Adquisiciones de Inmuebles</t>
  </si>
  <si>
    <t>Impuestos al comercio exterior</t>
  </si>
  <si>
    <t>Impuestos sobre Nóminas y Asimilables</t>
  </si>
  <si>
    <t>Impuestos Ecológicos</t>
  </si>
  <si>
    <t>Accesorios de Impuestos</t>
  </si>
  <si>
    <t>1.7.1</t>
  </si>
  <si>
    <t>Multas</t>
  </si>
  <si>
    <t>1.7.2</t>
  </si>
  <si>
    <t>Recargos</t>
  </si>
  <si>
    <t>1.7.3</t>
  </si>
  <si>
    <t>Gastos de Ejecución</t>
  </si>
  <si>
    <t>Otros Impuestos</t>
  </si>
  <si>
    <t>1.8.1</t>
  </si>
  <si>
    <t>Contribuciones Especiales</t>
  </si>
  <si>
    <t>1.8.1.1</t>
  </si>
  <si>
    <t>De la Instalación, Mantenimiento y Conservación de Alumbrado Público</t>
  </si>
  <si>
    <t>1.8.1.2</t>
  </si>
  <si>
    <t>1.8.1.3</t>
  </si>
  <si>
    <t>Por Recoleccion, Manejo y Disposicion Final de Envases no Retornables</t>
  </si>
  <si>
    <t>1.8.1.4</t>
  </si>
  <si>
    <t>Pro-Ecologia</t>
  </si>
  <si>
    <t>Aplicados a Impuesto Predial y Derechos por Servicios Catastrales</t>
  </si>
  <si>
    <t>Aplicados a Derechos por Servicios de Transito</t>
  </si>
  <si>
    <t>1.8.1.5</t>
  </si>
  <si>
    <t>Aplicados a Derechos por Servicios de Agua Potable</t>
  </si>
  <si>
    <t>Impuestos no comprendidos en las fracciones de la Ley de Ingresos causadas en ejercicios fiscales anteriores pendientes de liquidación o pago</t>
  </si>
  <si>
    <t>1.9.1</t>
  </si>
  <si>
    <t>Rezagos de Impuesto Predial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</si>
  <si>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</si>
  <si>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</si>
  <si>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</si>
  <si>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</si>
  <si>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3.9.1</t>
  </si>
  <si>
    <t>4.1.2</t>
  </si>
  <si>
    <t>4.3.1</t>
  </si>
  <si>
    <t>Servicios Generales en el Rastro Municipal</t>
  </si>
  <si>
    <t>4.3.2</t>
  </si>
  <si>
    <t>Servicios Generales en Panteones</t>
  </si>
  <si>
    <t>4.3.3</t>
  </si>
  <si>
    <t>4.3.4</t>
  </si>
  <si>
    <t>4.3.5</t>
  </si>
  <si>
    <t>4.3.6</t>
  </si>
  <si>
    <t>Servicios Municipales de Salud</t>
  </si>
  <si>
    <t>4.3.7</t>
  </si>
  <si>
    <t>Servicio de Agua Potable, Drenaje, Alcantarillado y Saneamiento</t>
  </si>
  <si>
    <t>Otros Derechos</t>
  </si>
  <si>
    <t>4.4.1</t>
  </si>
  <si>
    <t>4.4.2</t>
  </si>
  <si>
    <t>4.4.3</t>
  </si>
  <si>
    <t>4.4.4</t>
  </si>
  <si>
    <t>4.4.5</t>
  </si>
  <si>
    <t>4.4.6</t>
  </si>
  <si>
    <t>4.4.7</t>
  </si>
  <si>
    <t>Registro Civil</t>
  </si>
  <si>
    <t>4.4.8</t>
  </si>
  <si>
    <t>4.4.9</t>
  </si>
  <si>
    <t>Accesorios de derechos</t>
  </si>
  <si>
    <t>Derechos no comprendidos en las fracciones de la Ley de Ingresos causadas en ejercicios fiscales anteriores pendientes de liquidación o pago</t>
  </si>
  <si>
    <t>Productos</t>
  </si>
  <si>
    <t>5.1.1</t>
  </si>
  <si>
    <t>Arrendamiento, Explotación o Venta de Bienes Muebles o Inmuebles</t>
  </si>
  <si>
    <t>5.1.2</t>
  </si>
  <si>
    <t>Ocupación o Aprovechamiento de la Vía Pública</t>
  </si>
  <si>
    <t>5.1.3</t>
  </si>
  <si>
    <t>5.1.4</t>
  </si>
  <si>
    <t>Servicios de Protección Privada</t>
  </si>
  <si>
    <t>5.1.5</t>
  </si>
  <si>
    <t>Productos Diversos</t>
  </si>
  <si>
    <t>Productos de capital (Derogado)</t>
  </si>
  <si>
    <t>Productos no comprendidos en las fracciones de la Ley de Ingresos causadas en ejercicios fiscales anteriores pendientes de liquidación o pago</t>
  </si>
  <si>
    <t xml:space="preserve">Aprovechamientos </t>
  </si>
  <si>
    <t>6.1.1</t>
  </si>
  <si>
    <t>6.1.2</t>
  </si>
  <si>
    <t>6.1.8</t>
  </si>
  <si>
    <t>Aprovechamientos patrimoniales</t>
  </si>
  <si>
    <t>Accesorios de Aprovechamientos</t>
  </si>
  <si>
    <t>Aprovechamientos no comprendidos en las fracciones de la Ley de Ingresos causadas en ejercicios fiscales anteriores pendientes de liquidación o pago</t>
  </si>
  <si>
    <t>INGRESOS POR VENTA DE BIENES, PRESTACIÓN DE SERVICIOS Y OTROS INGRESOS</t>
  </si>
  <si>
    <t>Ingresos por ventas de bienes y prestación de servicios de Instituciones Públicas de Seguridad Social</t>
  </si>
  <si>
    <t>Ingresos por ventas de bienes y prestación de servicios de Empresas Productivas del Estado</t>
  </si>
  <si>
    <t>Ingresos por ventas de bienes y prestación de servicios de Entidades Paraestatales y Fideicomisos no Empresariales y no Financieros</t>
  </si>
  <si>
    <t>Ingresos por ventas de bienes y prestación de servicios de Entidades Paraestatales Empresariales no Financieras con participacion Estatal mayoritaria</t>
  </si>
  <si>
    <t>Ingresos por ventas de bienes y prestación de servicios de Entidades Paraestatales Empresariales Financieras Monetarias con participacion Estatal Mayoritaria</t>
  </si>
  <si>
    <t>Ingresos por ventas de bienes y prestación de servicios de Entidades Paraestatales Empresariales Financieras  no Monetarias con participacion Estatal Mayoritaria</t>
  </si>
  <si>
    <t>Ingresos por ventas de bienes y prestación de servicios de Fideicomisos Financieros públicos con Participacion Estatal Mayoritaria</t>
  </si>
  <si>
    <t>Ingresos por ventas de bienes y prestación de servicios de los Poderes Legislativo y Judicial, y de los Órganos Autonomos</t>
  </si>
  <si>
    <t>Otros Ingresos</t>
  </si>
  <si>
    <t>PARTICIPACIONES, APORTACIONES, CONVENIOS, INCENTIVOS DERIVADOS DE LA COLABORACIÓN FISCAL Y FONDOS DISTINTOS DE APORTACIONES</t>
  </si>
  <si>
    <t>Participaciones</t>
  </si>
  <si>
    <t>8.1.1</t>
  </si>
  <si>
    <t>Fondo General de Participaciones (FGP)</t>
  </si>
  <si>
    <t>Fondo de Fomento Municipal (FOMUN)</t>
  </si>
  <si>
    <t>Fondo de Infraestructura Municipal (FIM)</t>
  </si>
  <si>
    <t>Aportaciones</t>
  </si>
  <si>
    <t>8.2.1</t>
  </si>
  <si>
    <t>Fondo de Aportaciones para la Infraestructura Social</t>
  </si>
  <si>
    <t>Fondo de Aportaciones para el Fortalecimiento de los Municipios</t>
  </si>
  <si>
    <t>Convenios</t>
  </si>
  <si>
    <t>8.3.1</t>
  </si>
  <si>
    <t>Fondo de Aportaciones Estatales para la Infraestructura Social Municipal</t>
  </si>
  <si>
    <t>Incentivos derivados de la Colaboración Fiscal</t>
  </si>
  <si>
    <t>Fondo distintos de Aportaciones</t>
  </si>
  <si>
    <t>TRANSFERENCIAS, ASIGNACIONES, SUBSIDIOS Y SUBVENCIONES, Y PENSIONES Y JUBILACIONES</t>
  </si>
  <si>
    <t xml:space="preserve">Transferencias y Asignaciones </t>
  </si>
  <si>
    <t>Transferencias al Resto del Sector Público (Derogado)</t>
  </si>
  <si>
    <t>Subsidios y Subvenciones</t>
  </si>
  <si>
    <t>Ayudas sociales (Derogados)</t>
  </si>
  <si>
    <t>Pensiones y Jubilaciones</t>
  </si>
  <si>
    <t>Transferencias a Fideicomisos, mandatos y análogos (Derogados)</t>
  </si>
  <si>
    <t>Transferencias del fondo Mexicano del Petróleo para la Estabilización y el Desarrollo</t>
  </si>
  <si>
    <t>Endeudamiento interno</t>
  </si>
  <si>
    <t>Endeudamiento externo</t>
  </si>
  <si>
    <t>Financiamiento Interno</t>
  </si>
  <si>
    <t>TOTAL</t>
  </si>
  <si>
    <t>Norma para armonizar la presentación de la información adicional a la iniciativa de la Ley de Ingresos.</t>
  </si>
  <si>
    <t>En Establecimientos o Locales Comerciales que, se Dediequen de Manera Habitual o Permanente a la Explotación de Diversiones o Juegos de Entretenimiento</t>
  </si>
  <si>
    <t>1.8.2</t>
  </si>
  <si>
    <t>Impuestos Adicionales</t>
  </si>
  <si>
    <t>Rezagos de Contribuciones</t>
  </si>
  <si>
    <t>Por Servicios de Alumbrado Publico</t>
  </si>
  <si>
    <t>Servicios Prestados por la Dirección de Transito Municipal</t>
  </si>
  <si>
    <t>4.4.10</t>
  </si>
  <si>
    <t>4.4.11</t>
  </si>
  <si>
    <t>4.4.12</t>
  </si>
  <si>
    <t>4.4.13</t>
  </si>
  <si>
    <t>Licencia para Construcción Edificios o Casa Habitación, Restauración o Reparación, Urbanización Fraccionamiento, Lotificación y Relotificación , Fusión y Subdivisión</t>
  </si>
  <si>
    <t>Licencias para el Alineamiento de Edificios o Casas Habitacion y de Predios</t>
  </si>
  <si>
    <t>Licencias para Demolicion de Edificios o Casas Habitacion</t>
  </si>
  <si>
    <t>Por la Expedición de Permisos o Licencias para Apertura de Zanjas, Construcción de Infraestructura en la Vía Publica o Instalación de Casetas</t>
  </si>
  <si>
    <t>Por la Expedicion de Permisos y Registros en Materia Ambiental</t>
  </si>
  <si>
    <t>Por Refrendo Anual,Revalidacion y Certificacion</t>
  </si>
  <si>
    <t>Expedicion o Tramitacion de Constancias, Certificaciones, Duplicados y Copias</t>
  </si>
  <si>
    <t>Copias de planos,Avaluos y Servicios Catastrales</t>
  </si>
  <si>
    <t>Expedicion Inicial o Refrendo de Licencias, Permisos y Autorizaciones para el Funcionamiento de Establecimientos o Locales cuyos Giros sean Enajenación de Bebidas Alcoholicas</t>
  </si>
  <si>
    <t>Licencias Permisos o Autorizaciones para Colocación de Anuncios o Carteles y Realizacion de Publicidad</t>
  </si>
  <si>
    <t>Servicios Generales Prestados por Centros Antirrabicos Municipales</t>
  </si>
  <si>
    <t>Derechos de Escrituracion</t>
  </si>
  <si>
    <t>4.5.1</t>
  </si>
  <si>
    <t>4.5.2</t>
  </si>
  <si>
    <t>4.5.3</t>
  </si>
  <si>
    <t>4.9.1</t>
  </si>
  <si>
    <t>Rezagos de Agua Potable, Alcantarillado y Saneamiento</t>
  </si>
  <si>
    <t>Corrales y Corraletas para Ganado Monstrenco</t>
  </si>
  <si>
    <t>Corralon Municipal</t>
  </si>
  <si>
    <t>Productos Financieros</t>
  </si>
  <si>
    <t>Por Servicio Mixto de Unidades de Transporte Propiedad del Municipio</t>
  </si>
  <si>
    <t>Por Servicio de Unidades de Transporte Urbano</t>
  </si>
  <si>
    <t>Balnearios y Centros Recreativos</t>
  </si>
  <si>
    <t>Estaciones de Gasolinas</t>
  </si>
  <si>
    <t>Baños Publicos</t>
  </si>
  <si>
    <t>Centrales de Maquinaria Agricola</t>
  </si>
  <si>
    <t>Asoleaderos</t>
  </si>
  <si>
    <t>Talleres de Huarache</t>
  </si>
  <si>
    <t>Granjas Porcicolas</t>
  </si>
  <si>
    <t>Adquisicion para Venta de Apoyo a las Comunidades</t>
  </si>
  <si>
    <t>5.1.6</t>
  </si>
  <si>
    <t>5.1.7</t>
  </si>
  <si>
    <t>5.1.8</t>
  </si>
  <si>
    <t>5.1.9</t>
  </si>
  <si>
    <t>5.1.10</t>
  </si>
  <si>
    <t>5.1.11</t>
  </si>
  <si>
    <t>5.1.12</t>
  </si>
  <si>
    <t>5.1.13</t>
  </si>
  <si>
    <t>5.1.14</t>
  </si>
  <si>
    <t>5.1.15</t>
  </si>
  <si>
    <t>5.1.16</t>
  </si>
  <si>
    <t>5.1.17</t>
  </si>
  <si>
    <t>5.9.1</t>
  </si>
  <si>
    <t>Rezagos de Productos</t>
  </si>
  <si>
    <t>Incentivos Derivados de la Colaboración Fiscal</t>
  </si>
  <si>
    <t>Indemnizacion por Daños Causados a Bienes Municipales</t>
  </si>
  <si>
    <t>Reintegros o Devoluciones</t>
  </si>
  <si>
    <t>Aprovechamientos Provenientes de Obras Publicas</t>
  </si>
  <si>
    <t>Aprovechamientos por Participaciones Derivadas de la Aplicación de Leyes</t>
  </si>
  <si>
    <t>Aprovechamientos por Cooperaciones</t>
  </si>
  <si>
    <t>Accesorios</t>
  </si>
  <si>
    <t>Otros Aprovechamientos</t>
  </si>
  <si>
    <t>6.1.3</t>
  </si>
  <si>
    <t>6.1.4</t>
  </si>
  <si>
    <t>6.1.5</t>
  </si>
  <si>
    <t>6.1.6</t>
  </si>
  <si>
    <t>6.1.7</t>
  </si>
  <si>
    <t>6.1.9</t>
  </si>
  <si>
    <t>Ingresos Extraordinaros</t>
  </si>
  <si>
    <t>6.1.13</t>
  </si>
  <si>
    <t>6.1.14</t>
  </si>
  <si>
    <t>6.1.15</t>
  </si>
  <si>
    <t>6.9.1</t>
  </si>
  <si>
    <t>Rezagos de Aprovechamientos</t>
  </si>
  <si>
    <t>Participaciones Federales.</t>
  </si>
  <si>
    <t>Fondo de Fiscalizaciòn y Recaudaciòn</t>
  </si>
  <si>
    <t>Fondo de Compensaciòn</t>
  </si>
  <si>
    <t>Impuesto Especial sobre Producciòn y Servicios</t>
  </si>
  <si>
    <t>Fondo del Impuesto Sobre la Renta</t>
  </si>
  <si>
    <t>Impuesto Sobre Tenencia o Uso de Vehiculos</t>
  </si>
  <si>
    <t>Impuesto Sobre Automoviles Nuevos (ISAN)</t>
  </si>
  <si>
    <t>Fondo del Impuesto a la Venta Final de Gasolina y Diesel</t>
  </si>
  <si>
    <t>8.1.1.1</t>
  </si>
  <si>
    <t>8.1.1.2</t>
  </si>
  <si>
    <t>8.1.1.3</t>
  </si>
  <si>
    <t>8.1.1.7</t>
  </si>
  <si>
    <t>8.1.1.8</t>
  </si>
  <si>
    <t>8.1.1.10</t>
  </si>
  <si>
    <t>8.1.1.14</t>
  </si>
  <si>
    <t>8.1.1.16</t>
  </si>
  <si>
    <t>8.1.1.17</t>
  </si>
  <si>
    <t>8.1.1.18</t>
  </si>
  <si>
    <t>Aportaciones Federales</t>
  </si>
  <si>
    <t>8.2.1.1</t>
  </si>
  <si>
    <t>8.2.1.2</t>
  </si>
  <si>
    <t>Rendimientos Financieros (FISM)</t>
  </si>
  <si>
    <t>Rendimientos Financieros (FORTAMUN)</t>
  </si>
  <si>
    <t>8.2.1.3</t>
  </si>
  <si>
    <t>8.2.1.4</t>
  </si>
  <si>
    <t>8.3.2</t>
  </si>
  <si>
    <t>8.3.2.1</t>
  </si>
  <si>
    <t>Municipio de Olinalá, Guerrero</t>
  </si>
  <si>
    <t>Pro-Bomberos</t>
  </si>
  <si>
    <t>Por Uso de la Vía Pública</t>
  </si>
  <si>
    <t>Derechos a los Hidrocarburos (Derogado)</t>
  </si>
  <si>
    <t>Derechos por Prestación de Servicios</t>
  </si>
  <si>
    <t>Derechos por el Uso, Goce, Aprovechamiento o Explotación de Bienes de Dominio Público</t>
  </si>
  <si>
    <t>Contribuciones de Mejoras no comprendidas en las fracciones de la Ley de Ingresos causadas en Ejercicios Fiscales Anteriores Pendientes de Liquidación o Pago</t>
  </si>
  <si>
    <t>Otras Cuotas y Aportaciones para la Seguridad Social</t>
  </si>
  <si>
    <t>Contribución de Mejoras por Obras Públicas</t>
  </si>
  <si>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</si>
  <si>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</si>
  <si>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</si>
  <si>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</si>
  <si>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</si>
  <si>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</si>
  <si>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</si>
  <si>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</si>
  <si>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</si>
  <si>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</si>
  <si>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</si>
  <si>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</si>
  <si>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</si>
  <si>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</si>
  <si>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</si>
  <si>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</si>
  <si>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</si>
  <si>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</si>
  <si>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Cuotas y Aportaciones de seguridad social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</si>
  <si>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</si>
  <si>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</si>
  <si>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</si>
  <si>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</si>
  <si>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</si>
  <si>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</si>
  <si>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</si>
  <si>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Productos de tipo corriente</t>
  </si>
  <si>
    <t>Aprovechamientos</t>
  </si>
  <si>
    <t>Aprovechamientos de tipo corriente</t>
  </si>
  <si>
    <t xml:space="preserve">Aprovechamientos de capital </t>
  </si>
  <si>
    <t>Participaciones y Aportaciones</t>
  </si>
  <si>
    <t xml:space="preserve">Aportaciones </t>
  </si>
  <si>
    <t>Ingresos derivados de Financiamientos</t>
  </si>
  <si>
    <t>Productos de capital (Deogado)</t>
  </si>
  <si>
    <t>Derechos a los hidrocarburos (Derogado)</t>
  </si>
  <si>
    <t>Ingresos por Venta de Bienes, Prestación de Servicios y Otros Ingresos</t>
  </si>
  <si>
    <t xml:space="preserve">Transferencias, Asignaciones, Subsidios y Subvenciones, y
Pensiones y Jubilaciones
</t>
  </si>
  <si>
    <t>Transferencias a Fideicomisos, mandatos y análogos (Derogado)</t>
  </si>
  <si>
    <t>Ayudas sociales (Derogado)</t>
  </si>
  <si>
    <t>Endeudamiento Externo</t>
  </si>
  <si>
    <t>Endeudamiento Interno</t>
  </si>
  <si>
    <t>Otros Ingresos de Ejercicios Anteriores</t>
  </si>
  <si>
    <t>Servicio de  Limpia, Aseo Publico,  Recolección, Traslado, Tratamiento y Dispoción  Final de Residuos</t>
  </si>
  <si>
    <t>MUNICIPIO DE ALCOZAUCA DE GUERRERO, GUERRERO CALENDARIO DE INGRESOS DEL EJERCICIO FISCAL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</si>
</sst>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 Narrow"/>
      <family val="2"/>
    </font>
    <font>
      <sz val="8"/>
      <color theme="0"/>
      <name val="Arial Narrow"/>
      <family val="2"/>
    </font>
    <font>
      <sz val="10"/>
      <name val="Arial"/>
      <family val="2"/>
    </font>
    <font>
      <b/>
      <sz val="8"/>
      <color rgb="FF000000"/>
      <name val="Arial Narrow"/>
      <family val="2"/>
    </font>
    <font>
      <sz val="8"/>
      <color rgb="FF000000"/>
      <name val="Arial Narrow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 Narrow"/>
      <family val="2"/>
    </font>
    <font>
      <sz val="8"/>
      <color theme="1"/>
      <name val="Arial Narrow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9"/>
      <color theme="0"/>
      <name val="Arial Narrow"/>
      <family val="2"/>
    </font>
    <font>
      <b/>
      <sz val="8"/>
      <color theme="0"/>
      <name val="Arial Narrow"/>
      <family val="2"/>
    </font>
    <font>
      <b/>
      <u/>
      <sz val="8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4" fillId="0" borderId="0"/>
    <xf numFmtId="0" fontId="11" fillId="0" borderId="0"/>
    <xf numFmtId="43" fontId="4" fillId="0" borderId="0" applyFont="0" applyFill="0" applyBorder="0" applyAlignment="0" applyProtection="0"/>
    <xf numFmtId="0" fontId="12" fillId="0" borderId="0"/>
    <xf numFmtId="0" fontId="12" fillId="0" borderId="0"/>
    <xf numFmtId="43" fontId="11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0" fillId="0" borderId="8" xfId="0" applyBorder="1"/>
    <xf numFmtId="0" fontId="1" fillId="0" borderId="8" xfId="0" applyFont="1" applyBorder="1"/>
    <xf numFmtId="0" fontId="11" fillId="0" borderId="0" xfId="0" applyFont="1"/>
    <xf numFmtId="0" fontId="1" fillId="2" borderId="8" xfId="0" applyFont="1" applyFill="1" applyBorder="1"/>
    <xf numFmtId="4" fontId="8" fillId="2" borderId="13" xfId="0" applyNumberFormat="1" applyFont="1" applyFill="1" applyBorder="1"/>
    <xf numFmtId="0" fontId="1" fillId="0" borderId="3" xfId="0" applyFont="1" applyBorder="1" applyAlignment="1">
      <alignment horizontal="left" vertical="center"/>
    </xf>
    <xf numFmtId="4" fontId="8" fillId="0" borderId="13" xfId="0" applyNumberFormat="1" applyFont="1" applyBorder="1"/>
    <xf numFmtId="0" fontId="0" fillId="0" borderId="3" xfId="0" applyBorder="1" applyAlignment="1">
      <alignment horizontal="left" vertical="center"/>
    </xf>
    <xf numFmtId="4" fontId="7" fillId="0" borderId="13" xfId="0" applyNumberFormat="1" applyFont="1" applyBorder="1"/>
    <xf numFmtId="0" fontId="0" fillId="0" borderId="8" xfId="0" applyBorder="1" applyAlignment="1">
      <alignment wrapText="1"/>
    </xf>
    <xf numFmtId="4" fontId="7" fillId="0" borderId="13" xfId="0" applyNumberFormat="1" applyFont="1" applyBorder="1" applyAlignment="1">
      <alignment vertical="center"/>
    </xf>
    <xf numFmtId="0" fontId="1" fillId="0" borderId="8" xfId="0" applyFont="1" applyBorder="1" applyAlignment="1">
      <alignment wrapText="1"/>
    </xf>
    <xf numFmtId="0" fontId="1" fillId="2" borderId="8" xfId="0" applyFont="1" applyFill="1" applyBorder="1" applyAlignment="1">
      <alignment wrapText="1"/>
    </xf>
    <xf numFmtId="0" fontId="1" fillId="0" borderId="14" xfId="0" applyFont="1" applyBorder="1"/>
    <xf numFmtId="4" fontId="8" fillId="0" borderId="15" xfId="0" applyNumberFormat="1" applyFont="1" applyBorder="1"/>
    <xf numFmtId="0" fontId="1" fillId="0" borderId="16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" fillId="0" borderId="17" xfId="0" applyFont="1" applyBorder="1"/>
    <xf numFmtId="4" fontId="8" fillId="0" borderId="18" xfId="0" applyNumberFormat="1" applyFont="1" applyBorder="1"/>
    <xf numFmtId="4" fontId="11" fillId="0" borderId="0" xfId="0" applyNumberFormat="1" applyFont="1"/>
    <xf numFmtId="0" fontId="15" fillId="0" borderId="0" xfId="0" applyFont="1"/>
    <xf numFmtId="4" fontId="8" fillId="0" borderId="13" xfId="0" applyNumberFormat="1" applyFont="1" applyBorder="1" applyAlignment="1">
      <alignment vertical="center"/>
    </xf>
    <xf numFmtId="0" fontId="1" fillId="2" borderId="3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3" fillId="3" borderId="12" xfId="0" applyFont="1" applyFill="1" applyBorder="1" applyAlignment="1">
      <alignment vertical="center"/>
    </xf>
    <xf numFmtId="0" fontId="9" fillId="0" borderId="0" xfId="0" applyFont="1"/>
    <xf numFmtId="0" fontId="9" fillId="0" borderId="9" xfId="0" applyFont="1" applyBorder="1"/>
    <xf numFmtId="0" fontId="3" fillId="4" borderId="25" xfId="0" applyFont="1" applyFill="1" applyBorder="1" applyAlignment="1">
      <alignment horizontal="center" vertical="center" wrapText="1"/>
    </xf>
    <xf numFmtId="0" fontId="17" fillId="4" borderId="26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164" fontId="18" fillId="4" borderId="6" xfId="0" applyNumberFormat="1" applyFont="1" applyFill="1" applyBorder="1" applyAlignment="1">
      <alignment horizontal="right" vertical="center" wrapText="1"/>
    </xf>
    <xf numFmtId="164" fontId="9" fillId="0" borderId="0" xfId="0" applyNumberFormat="1" applyFont="1"/>
    <xf numFmtId="0" fontId="18" fillId="5" borderId="31" xfId="0" applyFont="1" applyFill="1" applyBorder="1" applyAlignment="1">
      <alignment horizontal="justify" vertical="center" wrapText="1"/>
    </xf>
    <xf numFmtId="164" fontId="18" fillId="5" borderId="31" xfId="6" applyNumberFormat="1" applyFont="1" applyFill="1" applyBorder="1" applyAlignment="1">
      <alignment horizontal="right" vertical="center" wrapText="1"/>
    </xf>
    <xf numFmtId="164" fontId="18" fillId="5" borderId="12" xfId="6" applyNumberFormat="1" applyFont="1" applyFill="1" applyBorder="1" applyAlignment="1">
      <alignment horizontal="right" vertical="center" wrapText="1"/>
    </xf>
    <xf numFmtId="0" fontId="10" fillId="0" borderId="2" xfId="0" applyFont="1" applyBorder="1" applyAlignment="1">
      <alignment horizontal="justify" vertical="center" wrapText="1"/>
    </xf>
    <xf numFmtId="164" fontId="5" fillId="0" borderId="19" xfId="6" applyNumberFormat="1" applyFont="1" applyBorder="1" applyAlignment="1">
      <alignment horizontal="right" vertical="center" wrapText="1"/>
    </xf>
    <xf numFmtId="164" fontId="6" fillId="0" borderId="19" xfId="6" applyNumberFormat="1" applyFont="1" applyBorder="1" applyAlignment="1">
      <alignment horizontal="right" vertical="center" wrapText="1"/>
    </xf>
    <xf numFmtId="164" fontId="6" fillId="0" borderId="32" xfId="6" applyNumberFormat="1" applyFont="1" applyBorder="1" applyAlignment="1">
      <alignment horizontal="right" vertical="center" wrapText="1"/>
    </xf>
    <xf numFmtId="0" fontId="10" fillId="0" borderId="29" xfId="0" applyFont="1" applyBorder="1" applyAlignment="1">
      <alignment horizontal="justify" vertical="center" wrapText="1"/>
    </xf>
    <xf numFmtId="164" fontId="6" fillId="0" borderId="8" xfId="6" applyNumberFormat="1" applyFont="1" applyBorder="1" applyAlignment="1">
      <alignment horizontal="right" vertical="center" wrapText="1"/>
    </xf>
    <xf numFmtId="164" fontId="6" fillId="0" borderId="13" xfId="6" applyNumberFormat="1" applyFont="1" applyBorder="1" applyAlignment="1">
      <alignment horizontal="right" vertical="center" wrapText="1"/>
    </xf>
    <xf numFmtId="0" fontId="10" fillId="0" borderId="3" xfId="0" applyFont="1" applyBorder="1" applyAlignment="1">
      <alignment horizontal="justify" vertical="center" wrapText="1"/>
    </xf>
    <xf numFmtId="164" fontId="5" fillId="0" borderId="8" xfId="6" applyNumberFormat="1" applyFont="1" applyBorder="1" applyAlignment="1">
      <alignment horizontal="right" vertical="center" wrapText="1"/>
    </xf>
    <xf numFmtId="0" fontId="10" fillId="0" borderId="5" xfId="0" applyFont="1" applyBorder="1" applyAlignment="1">
      <alignment horizontal="justify" vertical="center" wrapText="1"/>
    </xf>
    <xf numFmtId="164" fontId="5" fillId="0" borderId="17" xfId="6" applyNumberFormat="1" applyFont="1" applyBorder="1" applyAlignment="1">
      <alignment horizontal="right" vertical="center" wrapText="1"/>
    </xf>
    <xf numFmtId="164" fontId="6" fillId="0" borderId="14" xfId="6" applyNumberFormat="1" applyFont="1" applyBorder="1" applyAlignment="1">
      <alignment horizontal="right" vertical="center" wrapText="1"/>
    </xf>
    <xf numFmtId="164" fontId="6" fillId="0" borderId="15" xfId="6" applyNumberFormat="1" applyFont="1" applyBorder="1" applyAlignment="1">
      <alignment horizontal="right" vertical="center" wrapText="1"/>
    </xf>
    <xf numFmtId="164" fontId="5" fillId="0" borderId="7" xfId="6" applyNumberFormat="1" applyFont="1" applyBorder="1" applyAlignment="1">
      <alignment horizontal="right" vertical="center" wrapText="1"/>
    </xf>
    <xf numFmtId="0" fontId="10" fillId="0" borderId="21" xfId="0" applyFont="1" applyBorder="1" applyAlignment="1">
      <alignment horizontal="justify" vertical="center" wrapText="1"/>
    </xf>
    <xf numFmtId="164" fontId="5" fillId="0" borderId="20" xfId="6" applyNumberFormat="1" applyFont="1" applyBorder="1" applyAlignment="1">
      <alignment horizontal="right" vertical="center" wrapText="1"/>
    </xf>
    <xf numFmtId="164" fontId="5" fillId="0" borderId="14" xfId="6" applyNumberFormat="1" applyFont="1" applyBorder="1" applyAlignment="1">
      <alignment horizontal="right" vertical="center" wrapText="1"/>
    </xf>
    <xf numFmtId="164" fontId="6" fillId="0" borderId="7" xfId="6" applyNumberFormat="1" applyFont="1" applyBorder="1" applyAlignment="1">
      <alignment horizontal="right" vertical="center" wrapText="1"/>
    </xf>
    <xf numFmtId="164" fontId="6" fillId="0" borderId="30" xfId="6" applyNumberFormat="1" applyFont="1" applyBorder="1" applyAlignment="1">
      <alignment horizontal="right" vertical="center" wrapText="1"/>
    </xf>
    <xf numFmtId="164" fontId="6" fillId="0" borderId="27" xfId="6" applyNumberFormat="1" applyFont="1" applyBorder="1" applyAlignment="1">
      <alignment horizontal="right" vertical="center" wrapText="1"/>
    </xf>
    <xf numFmtId="164" fontId="6" fillId="0" borderId="28" xfId="6" applyNumberFormat="1" applyFont="1" applyBorder="1" applyAlignment="1">
      <alignment horizontal="right" vertical="center" wrapText="1"/>
    </xf>
    <xf numFmtId="164" fontId="5" fillId="0" borderId="7" xfId="6" applyNumberFormat="1" applyFont="1" applyFill="1" applyBorder="1" applyAlignment="1">
      <alignment horizontal="right" vertical="center" wrapText="1"/>
    </xf>
    <xf numFmtId="0" fontId="10" fillId="0" borderId="16" xfId="0" applyFont="1" applyBorder="1" applyAlignment="1">
      <alignment horizontal="justify" vertical="center" wrapText="1"/>
    </xf>
    <xf numFmtId="164" fontId="5" fillId="0" borderId="33" xfId="6" applyNumberFormat="1" applyFont="1" applyFill="1" applyBorder="1" applyAlignment="1">
      <alignment horizontal="right" vertical="center" wrapText="1"/>
    </xf>
    <xf numFmtId="164" fontId="6" fillId="0" borderId="17" xfId="6" applyNumberFormat="1" applyFont="1" applyBorder="1" applyAlignment="1">
      <alignment horizontal="right" vertical="center" wrapText="1"/>
    </xf>
    <xf numFmtId="164" fontId="6" fillId="0" borderId="18" xfId="6" applyNumberFormat="1" applyFont="1" applyBorder="1" applyAlignment="1">
      <alignment horizontal="right" vertical="center" wrapText="1"/>
    </xf>
    <xf numFmtId="0" fontId="19" fillId="0" borderId="0" xfId="0" applyFont="1"/>
    <xf numFmtId="4" fontId="10" fillId="0" borderId="0" xfId="0" applyNumberFormat="1" applyFont="1"/>
    <xf numFmtId="0" fontId="10" fillId="0" borderId="0" xfId="0" applyFont="1"/>
    <xf numFmtId="164" fontId="10" fillId="0" borderId="0" xfId="0" applyNumberFormat="1" applyFont="1"/>
    <xf numFmtId="4" fontId="16" fillId="0" borderId="0" xfId="0" applyNumberFormat="1" applyFont="1"/>
    <xf numFmtId="0" fontId="14" fillId="3" borderId="1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</cellXfs>
  <cellStyles count="7">
    <cellStyle name="Millares" xfId="6" builtinId="3"/>
    <cellStyle name="Millares 2" xfId="3"/>
    <cellStyle name="Normal" xfId="0" builtinId="0"/>
    <cellStyle name="Normal 2" xfId="4"/>
    <cellStyle name="Normal 2 2" xfId="2"/>
    <cellStyle name="Normal 2 3" xfId="5"/>
    <cellStyle name="Normal 4" xfId="1"/>
  </cellStyles>
  <dxfs count="0"/>
  <tableStyles count="0" defaultTableStyle="TableStyleMedium2" defaultPivotStyle="PivotStyleLight16"/>
  <colors>
    <mruColors>
      <color rgb="FF00FF00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482425</xdr:colOff>
      <xdr:row>162</xdr:row>
      <xdr:rowOff>39041</xdr:rowOff>
    </xdr:from>
    <xdr:to>
      <xdr:col>1</xdr:col>
      <xdr:colOff>2301700</xdr:colOff>
      <xdr:row>169</xdr:row>
      <xdr:rowOff>171451</xdr:rowOff>
    </xdr:to>
    <xdr:sp macro="" textlink="">
      <xdr:nvSpPr>
        <xdr:cNvPr id="9" name="6 CuadroText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482425" y="36157841"/>
          <a:ext cx="2333625" cy="14659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Presidente Municipal</a:t>
          </a:r>
          <a:r>
            <a:rPr lang="es-MX" sz="1100" b="1" baseline="0"/>
            <a:t> </a:t>
          </a:r>
          <a:r>
            <a:rPr lang="es-MX" sz="1100" b="1"/>
            <a:t>Constitucional</a:t>
          </a:r>
        </a:p>
        <a:p>
          <a:pPr algn="ctr"/>
          <a:endParaRPr lang="es-MX" sz="1100" b="1"/>
        </a:p>
        <a:p>
          <a:pPr algn="ctr"/>
          <a:endParaRPr lang="es-MX" sz="1100" b="1"/>
        </a:p>
        <a:p>
          <a:pPr algn="ctr"/>
          <a:endParaRPr lang="es-MX" sz="1100" b="1"/>
        </a:p>
        <a:p>
          <a:pPr algn="ctr"/>
          <a:r>
            <a:rPr lang="es-MX" sz="1100" b="1"/>
            <a:t>_________________________</a:t>
          </a:r>
        </a:p>
        <a:p>
          <a:pPr algn="ctr"/>
          <a:r>
            <a:rPr lang="es-MX" sz="1100" b="1"/>
            <a:t>Lic.</a:t>
          </a:r>
          <a:r>
            <a:rPr lang="es-MX" sz="1100" b="1" baseline="0"/>
            <a:t> José Juan Herrejón Ortíz</a:t>
          </a:r>
          <a:endParaRPr lang="es-MX" sz="1100" b="1"/>
        </a:p>
      </xdr:txBody>
    </xdr:sp>
    <xdr:clientData/>
  </xdr:twoCellAnchor>
  <xdr:twoCellAnchor>
    <xdr:from>
      <xdr:col>1</xdr:col>
      <xdr:colOff>3667126</xdr:colOff>
      <xdr:row>162</xdr:row>
      <xdr:rowOff>0</xdr:rowOff>
    </xdr:from>
    <xdr:to>
      <xdr:col>2</xdr:col>
      <xdr:colOff>552451</xdr:colOff>
      <xdr:row>169</xdr:row>
      <xdr:rowOff>104776</xdr:rowOff>
    </xdr:to>
    <xdr:sp macro="" textlink="">
      <xdr:nvSpPr>
        <xdr:cNvPr id="10" name="7 CuadroText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4181476" y="36118800"/>
          <a:ext cx="2476500" cy="14382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Sindico Procurador</a:t>
          </a:r>
        </a:p>
        <a:p>
          <a:pPr algn="ctr"/>
          <a:endParaRPr lang="es-MX" sz="1100" b="1"/>
        </a:p>
        <a:p>
          <a:pPr algn="ctr"/>
          <a:endParaRPr lang="es-MX" sz="1100" b="1"/>
        </a:p>
        <a:p>
          <a:pPr algn="ctr"/>
          <a:endParaRPr lang="es-MX" sz="1100" b="1"/>
        </a:p>
        <a:p>
          <a:pPr algn="ctr"/>
          <a:r>
            <a:rPr lang="es-MX" sz="1100" b="1"/>
            <a:t>_________________________</a:t>
          </a:r>
        </a:p>
        <a:p>
          <a:pPr algn="ctr"/>
          <a:r>
            <a:rPr lang="es-MX" sz="1100" b="1"/>
            <a:t>Lic. Marisol Patron Acevedo</a:t>
          </a:r>
        </a:p>
      </xdr:txBody>
    </xdr:sp>
    <xdr:clientData/>
  </xdr:twoCellAnchor>
  <xdr:twoCellAnchor>
    <xdr:from>
      <xdr:col>0</xdr:col>
      <xdr:colOff>438150</xdr:colOff>
      <xdr:row>170</xdr:row>
      <xdr:rowOff>94307</xdr:rowOff>
    </xdr:from>
    <xdr:to>
      <xdr:col>1</xdr:col>
      <xdr:colOff>2390775</xdr:colOff>
      <xdr:row>176</xdr:row>
      <xdr:rowOff>123825</xdr:rowOff>
    </xdr:to>
    <xdr:sp macro="" textlink="">
      <xdr:nvSpPr>
        <xdr:cNvPr id="11" name="8 CuadroTexto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438150" y="37737107"/>
          <a:ext cx="2466975" cy="11725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Tesorero Municipal</a:t>
          </a:r>
        </a:p>
        <a:p>
          <a:pPr algn="ctr"/>
          <a:endParaRPr lang="es-MX" sz="1100" b="1"/>
        </a:p>
        <a:p>
          <a:pPr algn="ctr"/>
          <a:endParaRPr lang="es-MX" sz="1100" b="1"/>
        </a:p>
        <a:p>
          <a:pPr algn="ctr"/>
          <a:endParaRPr lang="es-MX" sz="1100" b="1"/>
        </a:p>
        <a:p>
          <a:pPr algn="ctr"/>
          <a:r>
            <a:rPr lang="es-MX" sz="1100" b="1"/>
            <a:t>____________________________</a:t>
          </a:r>
        </a:p>
        <a:p>
          <a:pPr algn="ctr"/>
          <a:r>
            <a:rPr lang="es-MX" sz="1100" b="1"/>
            <a:t>Lic. Romeo Ojeda Apreza</a:t>
          </a:r>
        </a:p>
      </xdr:txBody>
    </xdr:sp>
    <xdr:clientData/>
  </xdr:twoCellAnchor>
  <xdr:twoCellAnchor>
    <xdr:from>
      <xdr:col>1</xdr:col>
      <xdr:colOff>3703599</xdr:colOff>
      <xdr:row>170</xdr:row>
      <xdr:rowOff>57150</xdr:rowOff>
    </xdr:from>
    <xdr:to>
      <xdr:col>2</xdr:col>
      <xdr:colOff>604584</xdr:colOff>
      <xdr:row>176</xdr:row>
      <xdr:rowOff>142874</xdr:rowOff>
    </xdr:to>
    <xdr:sp macro="" textlink="">
      <xdr:nvSpPr>
        <xdr:cNvPr id="12" name="8 CuadroTexto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/>
      </xdr:nvSpPr>
      <xdr:spPr>
        <a:xfrm>
          <a:off x="4217949" y="37699950"/>
          <a:ext cx="2492160" cy="12287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Contadora General</a:t>
          </a:r>
        </a:p>
        <a:p>
          <a:pPr algn="ctr"/>
          <a:endParaRPr lang="es-MX" sz="1100" b="1"/>
        </a:p>
        <a:p>
          <a:pPr algn="ctr"/>
          <a:endParaRPr lang="es-MX" sz="1100" b="1"/>
        </a:p>
        <a:p>
          <a:pPr algn="ctr"/>
          <a:endParaRPr lang="es-MX" sz="1100" b="1"/>
        </a:p>
        <a:p>
          <a:pPr algn="ctr"/>
          <a:r>
            <a:rPr lang="es-MX" sz="1100" b="1"/>
            <a:t>__________________________</a:t>
          </a:r>
        </a:p>
        <a:p>
          <a:pPr algn="ctr"/>
          <a:r>
            <a:rPr lang="es-MX" sz="1100" b="1"/>
            <a:t>L.C. Imelda Perez Pantaleón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64</xdr:row>
      <xdr:rowOff>0</xdr:rowOff>
    </xdr:from>
    <xdr:to>
      <xdr:col>2</xdr:col>
      <xdr:colOff>286036</xdr:colOff>
      <xdr:row>70</xdr:row>
      <xdr:rowOff>20431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SpPr txBox="1">
          <a:spLocks noChangeArrowheads="1"/>
        </xdr:cNvSpPr>
      </xdr:nvSpPr>
      <xdr:spPr bwMode="auto">
        <a:xfrm>
          <a:off x="0" y="19978284"/>
          <a:ext cx="2965951" cy="1279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AUTORIZÓ: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PRESIDENTE MUNICIPAL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CRISPIN AGUSTIN MENDOZA</a:t>
          </a:r>
        </a:p>
      </xdr:txBody>
    </xdr:sp>
    <xdr:clientData/>
  </xdr:twoCellAnchor>
  <xdr:twoCellAnchor>
    <xdr:from>
      <xdr:col>9</xdr:col>
      <xdr:colOff>679431</xdr:colOff>
      <xdr:row>64</xdr:row>
      <xdr:rowOff>5828</xdr:rowOff>
    </xdr:from>
    <xdr:to>
      <xdr:col>13</xdr:col>
      <xdr:colOff>454378</xdr:colOff>
      <xdr:row>70</xdr:row>
      <xdr:rowOff>60911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SpPr txBox="1">
          <a:spLocks noChangeArrowheads="1"/>
        </xdr:cNvSpPr>
      </xdr:nvSpPr>
      <xdr:spPr bwMode="auto">
        <a:xfrm>
          <a:off x="8557736" y="19984112"/>
          <a:ext cx="2745456" cy="131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ELABORÓ: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TESORERO MUNICIPAL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FELIX CAMPOS ESTRADA</a:t>
          </a:r>
        </a:p>
      </xdr:txBody>
    </xdr:sp>
    <xdr:clientData/>
  </xdr:twoCellAnchor>
  <xdr:twoCellAnchor>
    <xdr:from>
      <xdr:col>4</xdr:col>
      <xdr:colOff>29462</xdr:colOff>
      <xdr:row>64</xdr:row>
      <xdr:rowOff>2986</xdr:rowOff>
    </xdr:from>
    <xdr:to>
      <xdr:col>7</xdr:col>
      <xdr:colOff>599047</xdr:colOff>
      <xdr:row>69</xdr:row>
      <xdr:rowOff>183700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SpPr txBox="1">
          <a:spLocks noChangeArrowheads="1"/>
        </xdr:cNvSpPr>
      </xdr:nvSpPr>
      <xdr:spPr bwMode="auto">
        <a:xfrm>
          <a:off x="4194631" y="19981270"/>
          <a:ext cx="2797467" cy="1230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Vº. Bº.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SINDICA PROCURADORA MUNICIPAL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VICTORIA GONZALEZ GARCIA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1"/>
  <sheetViews>
    <sheetView workbookViewId="0">
      <selection sqref="A1:B1"/>
    </sheetView>
  </sheetViews>
  <sheetFormatPr baseColWidth="10" defaultColWidth="11.42578125" defaultRowHeight="15" x14ac:dyDescent="0.25"/>
  <cols>
    <col min="1" max="1" width="7.7109375" style="4" bestFit="1" customWidth="1"/>
    <col min="2" max="2" width="83.85546875" style="4" customWidth="1"/>
    <col min="3" max="3" width="17.28515625" style="4" bestFit="1" customWidth="1"/>
    <col min="4" max="4" width="11.42578125" style="4"/>
    <col min="5" max="5" width="12.7109375" style="4" bestFit="1" customWidth="1"/>
    <col min="6" max="16384" width="11.42578125" style="4"/>
  </cols>
  <sheetData>
    <row r="1" spans="1:3" ht="24" customHeight="1" thickBot="1" x14ac:dyDescent="0.3">
      <c r="A1" s="73" t="s">
        <v>235</v>
      </c>
      <c r="B1" s="74"/>
      <c r="C1" s="26"/>
    </row>
    <row r="2" spans="1:3" x14ac:dyDescent="0.25">
      <c r="A2" s="69" t="s">
        <v>7</v>
      </c>
      <c r="B2" s="69" t="s">
        <v>0</v>
      </c>
      <c r="C2" s="71" t="s">
        <v>8</v>
      </c>
    </row>
    <row r="3" spans="1:3" ht="15.75" thickBot="1" x14ac:dyDescent="0.3">
      <c r="A3" s="70"/>
      <c r="B3" s="70"/>
      <c r="C3" s="72"/>
    </row>
    <row r="4" spans="1:3" ht="15.75" x14ac:dyDescent="0.25">
      <c r="A4" s="24">
        <v>1</v>
      </c>
      <c r="B4" s="5" t="s">
        <v>9</v>
      </c>
      <c r="C4" s="6" t="e">
        <f>C8+C10+C12+C13+C14+C15+C19+C29</f>
        <v>#REF!</v>
      </c>
    </row>
    <row r="5" spans="1:3" s="1" customFormat="1" ht="15.75" x14ac:dyDescent="0.25">
      <c r="A5" s="7">
        <v>1.1000000000000001</v>
      </c>
      <c r="B5" s="3" t="s">
        <v>10</v>
      </c>
      <c r="C5" s="8" t="e">
        <f>SUM(C6:C7)</f>
        <v>#REF!</v>
      </c>
    </row>
    <row r="6" spans="1:3" ht="15.75" x14ac:dyDescent="0.25">
      <c r="A6" s="9" t="s">
        <v>11</v>
      </c>
      <c r="B6" s="2" t="s">
        <v>12</v>
      </c>
      <c r="C6" s="10" t="e">
        <f>#REF!</f>
        <v>#REF!</v>
      </c>
    </row>
    <row r="7" spans="1:3" ht="30" x14ac:dyDescent="0.25">
      <c r="A7" s="9" t="s">
        <v>13</v>
      </c>
      <c r="B7" s="11" t="s">
        <v>134</v>
      </c>
      <c r="C7" s="12" t="e">
        <f>#REF!</f>
        <v>#REF!</v>
      </c>
    </row>
    <row r="8" spans="1:3" ht="15.75" x14ac:dyDescent="0.25">
      <c r="A8" s="7">
        <v>1.2</v>
      </c>
      <c r="B8" s="3" t="s">
        <v>14</v>
      </c>
      <c r="C8" s="8" t="e">
        <f>SUM(C9)</f>
        <v>#REF!</v>
      </c>
    </row>
    <row r="9" spans="1:3" customFormat="1" ht="15.75" x14ac:dyDescent="0.25">
      <c r="A9" s="9" t="s">
        <v>15</v>
      </c>
      <c r="B9" s="2" t="s">
        <v>16</v>
      </c>
      <c r="C9" s="10" t="e">
        <f>#REF!</f>
        <v>#REF!</v>
      </c>
    </row>
    <row r="10" spans="1:3" s="1" customFormat="1" ht="16.5" customHeight="1" x14ac:dyDescent="0.25">
      <c r="A10" s="7">
        <v>1.3</v>
      </c>
      <c r="B10" s="3" t="s">
        <v>17</v>
      </c>
      <c r="C10" s="8" t="e">
        <f>SUM(C11)</f>
        <v>#REF!</v>
      </c>
    </row>
    <row r="11" spans="1:3" customFormat="1" ht="16.5" customHeight="1" x14ac:dyDescent="0.25">
      <c r="A11" s="9" t="s">
        <v>18</v>
      </c>
      <c r="B11" s="2" t="s">
        <v>19</v>
      </c>
      <c r="C11" s="10" t="e">
        <f>#REF!</f>
        <v>#REF!</v>
      </c>
    </row>
    <row r="12" spans="1:3" s="1" customFormat="1" ht="15.75" x14ac:dyDescent="0.25">
      <c r="A12" s="7">
        <v>1.4</v>
      </c>
      <c r="B12" s="3" t="s">
        <v>20</v>
      </c>
      <c r="C12" s="8" t="e">
        <f>#REF!</f>
        <v>#REF!</v>
      </c>
    </row>
    <row r="13" spans="1:3" s="1" customFormat="1" ht="15.75" x14ac:dyDescent="0.25">
      <c r="A13" s="7">
        <v>1.5</v>
      </c>
      <c r="B13" s="3" t="s">
        <v>21</v>
      </c>
      <c r="C13" s="8" t="e">
        <f>#REF!</f>
        <v>#REF!</v>
      </c>
    </row>
    <row r="14" spans="1:3" s="1" customFormat="1" ht="15.75" x14ac:dyDescent="0.25">
      <c r="A14" s="7">
        <v>1.6</v>
      </c>
      <c r="B14" s="3" t="s">
        <v>22</v>
      </c>
      <c r="C14" s="8" t="e">
        <f>#REF!</f>
        <v>#REF!</v>
      </c>
    </row>
    <row r="15" spans="1:3" s="1" customFormat="1" ht="15.75" x14ac:dyDescent="0.25">
      <c r="A15" s="7">
        <v>1.7</v>
      </c>
      <c r="B15" s="3" t="s">
        <v>23</v>
      </c>
      <c r="C15" s="8" t="e">
        <f>SUM(C16:C18)</f>
        <v>#REF!</v>
      </c>
    </row>
    <row r="16" spans="1:3" customFormat="1" ht="15.75" x14ac:dyDescent="0.25">
      <c r="A16" s="9" t="s">
        <v>24</v>
      </c>
      <c r="B16" s="2" t="s">
        <v>25</v>
      </c>
      <c r="C16" s="10" t="e">
        <f>#REF!</f>
        <v>#REF!</v>
      </c>
    </row>
    <row r="17" spans="1:5" customFormat="1" ht="15.75" x14ac:dyDescent="0.25">
      <c r="A17" s="9" t="s">
        <v>26</v>
      </c>
      <c r="B17" s="2" t="s">
        <v>27</v>
      </c>
      <c r="C17" s="10" t="e">
        <f>#REF!</f>
        <v>#REF!</v>
      </c>
    </row>
    <row r="18" spans="1:5" customFormat="1" ht="15.75" x14ac:dyDescent="0.25">
      <c r="A18" s="9" t="s">
        <v>28</v>
      </c>
      <c r="B18" s="2" t="s">
        <v>29</v>
      </c>
      <c r="C18" s="10" t="e">
        <f>#REF!</f>
        <v>#REF!</v>
      </c>
    </row>
    <row r="19" spans="1:5" s="1" customFormat="1" ht="15.75" x14ac:dyDescent="0.25">
      <c r="A19" s="7">
        <v>1.8</v>
      </c>
      <c r="B19" s="3" t="s">
        <v>30</v>
      </c>
      <c r="C19" s="8" t="e">
        <f>C20+C25</f>
        <v>#REF!</v>
      </c>
    </row>
    <row r="20" spans="1:5" s="1" customFormat="1" ht="15.75" x14ac:dyDescent="0.25">
      <c r="A20" s="7" t="s">
        <v>31</v>
      </c>
      <c r="B20" s="3" t="s">
        <v>32</v>
      </c>
      <c r="C20" s="8" t="e">
        <f>SUM(C21:C24)</f>
        <v>#REF!</v>
      </c>
    </row>
    <row r="21" spans="1:5" customFormat="1" ht="15.75" x14ac:dyDescent="0.25">
      <c r="A21" s="9" t="s">
        <v>33</v>
      </c>
      <c r="B21" s="2" t="s">
        <v>34</v>
      </c>
      <c r="C21" s="10" t="e">
        <f>#REF!</f>
        <v>#REF!</v>
      </c>
      <c r="E21" s="1"/>
    </row>
    <row r="22" spans="1:5" customFormat="1" ht="15.75" x14ac:dyDescent="0.25">
      <c r="A22" s="9" t="s">
        <v>35</v>
      </c>
      <c r="B22" s="2" t="s">
        <v>236</v>
      </c>
      <c r="C22" s="10" t="e">
        <f>#REF!</f>
        <v>#REF!</v>
      </c>
      <c r="E22" s="1"/>
    </row>
    <row r="23" spans="1:5" customFormat="1" ht="15.75" x14ac:dyDescent="0.25">
      <c r="A23" s="9" t="s">
        <v>36</v>
      </c>
      <c r="B23" s="2" t="s">
        <v>37</v>
      </c>
      <c r="C23" s="10" t="e">
        <f>#REF!</f>
        <v>#REF!</v>
      </c>
      <c r="E23" s="1"/>
    </row>
    <row r="24" spans="1:5" customFormat="1" ht="15.75" x14ac:dyDescent="0.25">
      <c r="A24" s="9" t="s">
        <v>38</v>
      </c>
      <c r="B24" s="2" t="s">
        <v>39</v>
      </c>
      <c r="C24" s="10" t="e">
        <f>#REF!</f>
        <v>#REF!</v>
      </c>
      <c r="E24" s="1"/>
    </row>
    <row r="25" spans="1:5" customFormat="1" ht="15.75" x14ac:dyDescent="0.25">
      <c r="A25" s="7" t="s">
        <v>135</v>
      </c>
      <c r="B25" s="3" t="s">
        <v>136</v>
      </c>
      <c r="C25" s="8" t="e">
        <f>SUM(C26:C28)</f>
        <v>#REF!</v>
      </c>
      <c r="E25" s="1"/>
    </row>
    <row r="26" spans="1:5" customFormat="1" ht="15.75" x14ac:dyDescent="0.25">
      <c r="A26" s="9" t="s">
        <v>36</v>
      </c>
      <c r="B26" s="2" t="s">
        <v>40</v>
      </c>
      <c r="C26" s="10" t="e">
        <f>#REF!</f>
        <v>#REF!</v>
      </c>
      <c r="E26" s="1"/>
    </row>
    <row r="27" spans="1:5" customFormat="1" ht="15.75" x14ac:dyDescent="0.25">
      <c r="A27" s="9" t="s">
        <v>38</v>
      </c>
      <c r="B27" s="2" t="s">
        <v>41</v>
      </c>
      <c r="C27" s="10" t="e">
        <f>#REF!</f>
        <v>#REF!</v>
      </c>
      <c r="E27" s="1"/>
    </row>
    <row r="28" spans="1:5" customFormat="1" ht="15.75" x14ac:dyDescent="0.25">
      <c r="A28" s="9" t="s">
        <v>42</v>
      </c>
      <c r="B28" s="2" t="s">
        <v>43</v>
      </c>
      <c r="C28" s="10" t="e">
        <f>#REF!</f>
        <v>#REF!</v>
      </c>
    </row>
    <row r="29" spans="1:5" s="1" customFormat="1" ht="30" x14ac:dyDescent="0.25">
      <c r="A29" s="7">
        <v>1.9</v>
      </c>
      <c r="B29" s="13" t="s">
        <v>44</v>
      </c>
      <c r="C29" s="23" t="e">
        <f>SUM(C30)</f>
        <v>#REF!</v>
      </c>
    </row>
    <row r="30" spans="1:5" customFormat="1" ht="15.75" x14ac:dyDescent="0.25">
      <c r="A30" s="9" t="s">
        <v>45</v>
      </c>
      <c r="B30" s="11" t="s">
        <v>46</v>
      </c>
      <c r="C30" s="10" t="e">
        <f>#REF!</f>
        <v>#REF!</v>
      </c>
    </row>
    <row r="31" spans="1:5" s="1" customFormat="1" ht="15.75" x14ac:dyDescent="0.25">
      <c r="A31" s="24">
        <v>2</v>
      </c>
      <c r="B31" s="5" t="s">
        <v>1</v>
      </c>
      <c r="C31" s="6" t="e">
        <f>SUM(C32+C33+C34+C35+C36)</f>
        <v>#REF!</v>
      </c>
    </row>
    <row r="32" spans="1:5" s="1" customFormat="1" ht="15.75" x14ac:dyDescent="0.25">
      <c r="A32" s="7">
        <v>2.1</v>
      </c>
      <c r="B32" s="3" t="s">
        <v>47</v>
      </c>
      <c r="C32" s="8" t="e">
        <f>#REF!</f>
        <v>#REF!</v>
      </c>
    </row>
    <row r="33" spans="1:3" s="1" customFormat="1" ht="15.75" x14ac:dyDescent="0.25">
      <c r="A33" s="7">
        <v>2.2000000000000002</v>
      </c>
      <c r="B33" s="3" t="s">
        <v>48</v>
      </c>
      <c r="C33" s="8" t="e">
        <f>#REF!</f>
        <v>#REF!</v>
      </c>
    </row>
    <row r="34" spans="1:3" s="1" customFormat="1" ht="15.75" x14ac:dyDescent="0.25">
      <c r="A34" s="7">
        <v>2.2999999999999998</v>
      </c>
      <c r="B34" s="3" t="s">
        <v>49</v>
      </c>
      <c r="C34" s="8" t="e">
        <f>#REF!</f>
        <v>#REF!</v>
      </c>
    </row>
    <row r="35" spans="1:3" s="1" customFormat="1" ht="15.75" x14ac:dyDescent="0.25">
      <c r="A35" s="7">
        <v>2.4</v>
      </c>
      <c r="B35" s="3" t="s">
        <v>242</v>
      </c>
      <c r="C35" s="8" t="e">
        <f>#REF!</f>
        <v>#REF!</v>
      </c>
    </row>
    <row r="36" spans="1:3" s="1" customFormat="1" ht="15.75" x14ac:dyDescent="0.25">
      <c r="A36" s="7">
        <v>2.5</v>
      </c>
      <c r="B36" s="3" t="s">
        <v>50</v>
      </c>
      <c r="C36" s="8" t="e">
        <f>#REF!</f>
        <v>#REF!</v>
      </c>
    </row>
    <row r="37" spans="1:3" s="1" customFormat="1" ht="15.75" x14ac:dyDescent="0.25">
      <c r="A37" s="24">
        <v>3</v>
      </c>
      <c r="B37" s="5" t="s">
        <v>2</v>
      </c>
      <c r="C37" s="6" t="e">
        <f>C38+C39</f>
        <v>#REF!</v>
      </c>
    </row>
    <row r="38" spans="1:3" s="1" customFormat="1" ht="15.75" x14ac:dyDescent="0.25">
      <c r="A38" s="7">
        <v>3.1</v>
      </c>
      <c r="B38" s="3" t="s">
        <v>243</v>
      </c>
      <c r="C38" s="8" t="e">
        <f>#REF!</f>
        <v>#REF!</v>
      </c>
    </row>
    <row r="39" spans="1:3" s="1" customFormat="1" ht="30" x14ac:dyDescent="0.25">
      <c r="A39" s="7">
        <v>3.9</v>
      </c>
      <c r="B39" s="13" t="s">
        <v>241</v>
      </c>
      <c r="C39" s="8" t="e">
        <f>SUM(C40)</f>
        <v>#REF!</v>
      </c>
    </row>
    <row r="40" spans="1:3" customFormat="1" ht="15.75" x14ac:dyDescent="0.25">
      <c r="A40" s="9" t="s">
        <v>51</v>
      </c>
      <c r="B40" s="11" t="s">
        <v>137</v>
      </c>
      <c r="C40" s="10" t="e">
        <f>#REF!</f>
        <v>#REF!</v>
      </c>
    </row>
    <row r="41" spans="1:3" ht="15.75" x14ac:dyDescent="0.25">
      <c r="A41" s="25">
        <v>4</v>
      </c>
      <c r="B41" s="5" t="s">
        <v>3</v>
      </c>
      <c r="C41" s="6" t="e">
        <f>C42+C44+C45+C53+C67+C71</f>
        <v>#REF!</v>
      </c>
    </row>
    <row r="42" spans="1:3" s="1" customFormat="1" ht="15.75" x14ac:dyDescent="0.25">
      <c r="A42" s="7">
        <v>4.0999999999999996</v>
      </c>
      <c r="B42" s="3" t="s">
        <v>240</v>
      </c>
      <c r="C42" s="8" t="e">
        <f>SUM(C43:C43)</f>
        <v>#REF!</v>
      </c>
    </row>
    <row r="43" spans="1:3" customFormat="1" ht="15.75" x14ac:dyDescent="0.25">
      <c r="A43" s="9" t="s">
        <v>52</v>
      </c>
      <c r="B43" s="2" t="s">
        <v>237</v>
      </c>
      <c r="C43" s="10" t="e">
        <f>#REF!</f>
        <v>#REF!</v>
      </c>
    </row>
    <row r="44" spans="1:3" s="1" customFormat="1" ht="15.75" x14ac:dyDescent="0.25">
      <c r="A44" s="7">
        <v>4.2</v>
      </c>
      <c r="B44" s="3" t="s">
        <v>238</v>
      </c>
      <c r="C44" s="8">
        <v>0</v>
      </c>
    </row>
    <row r="45" spans="1:3" s="1" customFormat="1" ht="15.75" x14ac:dyDescent="0.25">
      <c r="A45" s="7">
        <v>4.3</v>
      </c>
      <c r="B45" s="3" t="s">
        <v>239</v>
      </c>
      <c r="C45" s="8" t="e">
        <f>SUM(C46:C52)</f>
        <v>#REF!</v>
      </c>
    </row>
    <row r="46" spans="1:3" customFormat="1" ht="15.75" x14ac:dyDescent="0.25">
      <c r="A46" s="9" t="s">
        <v>53</v>
      </c>
      <c r="B46" s="2" t="s">
        <v>54</v>
      </c>
      <c r="C46" s="10" t="e">
        <f>#REF!</f>
        <v>#REF!</v>
      </c>
    </row>
    <row r="47" spans="1:3" customFormat="1" ht="15.75" x14ac:dyDescent="0.25">
      <c r="A47" s="9" t="s">
        <v>55</v>
      </c>
      <c r="B47" s="2" t="s">
        <v>56</v>
      </c>
      <c r="C47" s="10" t="e">
        <f>#REF!</f>
        <v>#REF!</v>
      </c>
    </row>
    <row r="48" spans="1:3" customFormat="1" ht="15.75" x14ac:dyDescent="0.25">
      <c r="A48" s="9" t="s">
        <v>57</v>
      </c>
      <c r="B48" s="2" t="s">
        <v>63</v>
      </c>
      <c r="C48" s="10" t="e">
        <f>#REF!</f>
        <v>#REF!</v>
      </c>
    </row>
    <row r="49" spans="1:5" customFormat="1" ht="15.75" x14ac:dyDescent="0.25">
      <c r="A49" s="9" t="s">
        <v>58</v>
      </c>
      <c r="B49" s="2" t="s">
        <v>138</v>
      </c>
      <c r="C49" s="10" t="e">
        <f>#REF!</f>
        <v>#REF!</v>
      </c>
    </row>
    <row r="50" spans="1:5" customFormat="1" ht="30" x14ac:dyDescent="0.25">
      <c r="A50" s="9" t="s">
        <v>59</v>
      </c>
      <c r="B50" s="11" t="s">
        <v>286</v>
      </c>
      <c r="C50" s="10" t="e">
        <f>#REF!</f>
        <v>#REF!</v>
      </c>
    </row>
    <row r="51" spans="1:5" customFormat="1" ht="15.75" x14ac:dyDescent="0.25">
      <c r="A51" s="9" t="s">
        <v>60</v>
      </c>
      <c r="B51" s="2" t="s">
        <v>61</v>
      </c>
      <c r="C51" s="10" t="e">
        <f>#REF!</f>
        <v>#REF!</v>
      </c>
    </row>
    <row r="52" spans="1:5" customFormat="1" ht="15.75" x14ac:dyDescent="0.25">
      <c r="A52" s="9" t="s">
        <v>62</v>
      </c>
      <c r="B52" s="2" t="s">
        <v>139</v>
      </c>
      <c r="C52" s="10" t="e">
        <f>#REF!</f>
        <v>#REF!</v>
      </c>
    </row>
    <row r="53" spans="1:5" s="1" customFormat="1" ht="15.75" x14ac:dyDescent="0.25">
      <c r="A53" s="7">
        <v>4.4000000000000004</v>
      </c>
      <c r="B53" s="3" t="s">
        <v>64</v>
      </c>
      <c r="C53" s="8" t="e">
        <f>SUM(C54:C66)</f>
        <v>#REF!</v>
      </c>
      <c r="E53"/>
    </row>
    <row r="54" spans="1:5" customFormat="1" ht="30" x14ac:dyDescent="0.25">
      <c r="A54" s="9" t="s">
        <v>65</v>
      </c>
      <c r="B54" s="11" t="s">
        <v>144</v>
      </c>
      <c r="C54" s="12" t="e">
        <f>#REF!</f>
        <v>#REF!</v>
      </c>
    </row>
    <row r="55" spans="1:5" customFormat="1" ht="15.75" x14ac:dyDescent="0.25">
      <c r="A55" s="9" t="s">
        <v>66</v>
      </c>
      <c r="B55" s="11" t="s">
        <v>145</v>
      </c>
      <c r="C55" s="10" t="e">
        <f>#REF!</f>
        <v>#REF!</v>
      </c>
    </row>
    <row r="56" spans="1:5" customFormat="1" ht="15.75" x14ac:dyDescent="0.25">
      <c r="A56" s="9" t="s">
        <v>67</v>
      </c>
      <c r="B56" s="11" t="s">
        <v>146</v>
      </c>
      <c r="C56" s="10" t="e">
        <f>#REF!</f>
        <v>#REF!</v>
      </c>
    </row>
    <row r="57" spans="1:5" customFormat="1" ht="30" x14ac:dyDescent="0.25">
      <c r="A57" s="9" t="s">
        <v>68</v>
      </c>
      <c r="B57" s="11" t="s">
        <v>147</v>
      </c>
      <c r="C57" s="10" t="e">
        <f>#REF!</f>
        <v>#REF!</v>
      </c>
    </row>
    <row r="58" spans="1:5" customFormat="1" ht="15.75" x14ac:dyDescent="0.25">
      <c r="A58" s="9" t="s">
        <v>69</v>
      </c>
      <c r="B58" s="11" t="s">
        <v>148</v>
      </c>
      <c r="C58" s="10" t="e">
        <f>#REF!</f>
        <v>#REF!</v>
      </c>
    </row>
    <row r="59" spans="1:5" customFormat="1" ht="15.75" x14ac:dyDescent="0.25">
      <c r="A59" s="9" t="s">
        <v>70</v>
      </c>
      <c r="B59" s="11" t="s">
        <v>149</v>
      </c>
      <c r="C59" s="10" t="e">
        <f>#REF!</f>
        <v>#REF!</v>
      </c>
    </row>
    <row r="60" spans="1:5" customFormat="1" ht="15.75" x14ac:dyDescent="0.25">
      <c r="A60" s="9" t="s">
        <v>71</v>
      </c>
      <c r="B60" s="11" t="s">
        <v>150</v>
      </c>
      <c r="C60" s="10" t="e">
        <f>#REF!</f>
        <v>#REF!</v>
      </c>
    </row>
    <row r="61" spans="1:5" customFormat="1" ht="15.75" x14ac:dyDescent="0.25">
      <c r="A61" s="9" t="s">
        <v>73</v>
      </c>
      <c r="B61" s="11" t="s">
        <v>151</v>
      </c>
      <c r="C61" s="10" t="e">
        <f>#REF!</f>
        <v>#REF!</v>
      </c>
    </row>
    <row r="62" spans="1:5" customFormat="1" ht="45" x14ac:dyDescent="0.25">
      <c r="A62" s="9" t="s">
        <v>74</v>
      </c>
      <c r="B62" s="11" t="s">
        <v>152</v>
      </c>
      <c r="C62" s="10" t="e">
        <f>#REF!</f>
        <v>#REF!</v>
      </c>
    </row>
    <row r="63" spans="1:5" customFormat="1" ht="30" x14ac:dyDescent="0.25">
      <c r="A63" s="9" t="s">
        <v>140</v>
      </c>
      <c r="B63" s="11" t="s">
        <v>153</v>
      </c>
      <c r="C63" s="10" t="e">
        <f>#REF!</f>
        <v>#REF!</v>
      </c>
    </row>
    <row r="64" spans="1:5" customFormat="1" ht="15.75" x14ac:dyDescent="0.25">
      <c r="A64" s="9" t="s">
        <v>141</v>
      </c>
      <c r="B64" s="11" t="s">
        <v>72</v>
      </c>
      <c r="C64" s="10" t="e">
        <f>#REF!</f>
        <v>#REF!</v>
      </c>
    </row>
    <row r="65" spans="1:5" customFormat="1" ht="15.75" x14ac:dyDescent="0.25">
      <c r="A65" s="9" t="s">
        <v>142</v>
      </c>
      <c r="B65" s="11" t="s">
        <v>154</v>
      </c>
      <c r="C65" s="10" t="e">
        <f>#REF!</f>
        <v>#REF!</v>
      </c>
    </row>
    <row r="66" spans="1:5" customFormat="1" ht="15.75" x14ac:dyDescent="0.25">
      <c r="A66" s="9" t="s">
        <v>143</v>
      </c>
      <c r="B66" s="11" t="s">
        <v>155</v>
      </c>
      <c r="C66" s="10" t="e">
        <f>#REF!</f>
        <v>#REF!</v>
      </c>
    </row>
    <row r="67" spans="1:5" s="1" customFormat="1" ht="15.75" x14ac:dyDescent="0.25">
      <c r="A67" s="7">
        <v>4.5</v>
      </c>
      <c r="B67" s="3" t="s">
        <v>75</v>
      </c>
      <c r="C67" s="8" t="e">
        <f>SUM(C68:C70)</f>
        <v>#REF!</v>
      </c>
    </row>
    <row r="68" spans="1:5" customFormat="1" ht="15.75" x14ac:dyDescent="0.25">
      <c r="A68" s="9" t="s">
        <v>156</v>
      </c>
      <c r="B68" s="2" t="s">
        <v>25</v>
      </c>
      <c r="C68" s="10" t="e">
        <f>#REF!</f>
        <v>#REF!</v>
      </c>
    </row>
    <row r="69" spans="1:5" customFormat="1" ht="15.75" x14ac:dyDescent="0.25">
      <c r="A69" s="9" t="s">
        <v>157</v>
      </c>
      <c r="B69" s="2" t="s">
        <v>27</v>
      </c>
      <c r="C69" s="10" t="e">
        <f>#REF!</f>
        <v>#REF!</v>
      </c>
    </row>
    <row r="70" spans="1:5" customFormat="1" ht="15.75" x14ac:dyDescent="0.25">
      <c r="A70" s="9" t="s">
        <v>158</v>
      </c>
      <c r="B70" s="2" t="s">
        <v>29</v>
      </c>
      <c r="C70" s="10" t="e">
        <f>#REF!</f>
        <v>#REF!</v>
      </c>
    </row>
    <row r="71" spans="1:5" s="1" customFormat="1" ht="30" x14ac:dyDescent="0.25">
      <c r="A71" s="7">
        <v>4.9000000000000004</v>
      </c>
      <c r="B71" s="13" t="s">
        <v>76</v>
      </c>
      <c r="C71" s="23" t="e">
        <f>SUM(C72)</f>
        <v>#REF!</v>
      </c>
    </row>
    <row r="72" spans="1:5" customFormat="1" x14ac:dyDescent="0.25">
      <c r="A72" s="9" t="s">
        <v>159</v>
      </c>
      <c r="B72" s="11" t="s">
        <v>160</v>
      </c>
      <c r="C72" s="12" t="e">
        <f>#REF!</f>
        <v>#REF!</v>
      </c>
      <c r="E72" s="1"/>
    </row>
    <row r="73" spans="1:5" s="1" customFormat="1" ht="15.75" x14ac:dyDescent="0.25">
      <c r="A73" s="24">
        <v>5</v>
      </c>
      <c r="B73" s="5" t="s">
        <v>4</v>
      </c>
      <c r="C73" s="6" t="e">
        <f>C74+C92+C93</f>
        <v>#REF!</v>
      </c>
    </row>
    <row r="74" spans="1:5" s="1" customFormat="1" ht="15.75" x14ac:dyDescent="0.25">
      <c r="A74" s="7">
        <v>5.0999999999999996</v>
      </c>
      <c r="B74" s="3" t="s">
        <v>77</v>
      </c>
      <c r="C74" s="8" t="e">
        <f>SUM(C75:C91)</f>
        <v>#REF!</v>
      </c>
    </row>
    <row r="75" spans="1:5" customFormat="1" ht="15.75" x14ac:dyDescent="0.25">
      <c r="A75" s="9" t="s">
        <v>78</v>
      </c>
      <c r="B75" s="2" t="s">
        <v>79</v>
      </c>
      <c r="C75" s="10" t="e">
        <f>#REF!</f>
        <v>#REF!</v>
      </c>
    </row>
    <row r="76" spans="1:5" customFormat="1" ht="15.75" x14ac:dyDescent="0.25">
      <c r="A76" s="9" t="s">
        <v>80</v>
      </c>
      <c r="B76" s="2" t="s">
        <v>81</v>
      </c>
      <c r="C76" s="10" t="e">
        <f>#REF!</f>
        <v>#REF!</v>
      </c>
    </row>
    <row r="77" spans="1:5" customFormat="1" ht="15.75" x14ac:dyDescent="0.25">
      <c r="A77" s="9" t="s">
        <v>82</v>
      </c>
      <c r="B77" s="2" t="s">
        <v>161</v>
      </c>
      <c r="C77" s="10" t="e">
        <f>#REF!</f>
        <v>#REF!</v>
      </c>
    </row>
    <row r="78" spans="1:5" customFormat="1" ht="15.75" x14ac:dyDescent="0.25">
      <c r="A78" s="9" t="s">
        <v>83</v>
      </c>
      <c r="B78" s="2" t="s">
        <v>162</v>
      </c>
      <c r="C78" s="10" t="e">
        <f>#REF!</f>
        <v>#REF!</v>
      </c>
    </row>
    <row r="79" spans="1:5" customFormat="1" ht="15.75" x14ac:dyDescent="0.25">
      <c r="A79" s="9" t="s">
        <v>85</v>
      </c>
      <c r="B79" s="2" t="s">
        <v>163</v>
      </c>
      <c r="C79" s="10" t="e">
        <f>#REF!</f>
        <v>#REF!</v>
      </c>
    </row>
    <row r="80" spans="1:5" customFormat="1" ht="15.75" x14ac:dyDescent="0.25">
      <c r="A80" s="9" t="s">
        <v>174</v>
      </c>
      <c r="B80" s="2" t="s">
        <v>164</v>
      </c>
      <c r="C80" s="10" t="e">
        <f>#REF!</f>
        <v>#REF!</v>
      </c>
    </row>
    <row r="81" spans="1:3" customFormat="1" ht="15.75" x14ac:dyDescent="0.25">
      <c r="A81" s="9" t="s">
        <v>175</v>
      </c>
      <c r="B81" s="2" t="s">
        <v>165</v>
      </c>
      <c r="C81" s="10" t="e">
        <f>#REF!</f>
        <v>#REF!</v>
      </c>
    </row>
    <row r="82" spans="1:3" customFormat="1" ht="15.75" x14ac:dyDescent="0.25">
      <c r="A82" s="9" t="s">
        <v>176</v>
      </c>
      <c r="B82" s="2" t="s">
        <v>166</v>
      </c>
      <c r="C82" s="10" t="e">
        <f>#REF!</f>
        <v>#REF!</v>
      </c>
    </row>
    <row r="83" spans="1:3" customFormat="1" ht="15.75" x14ac:dyDescent="0.25">
      <c r="A83" s="9" t="s">
        <v>177</v>
      </c>
      <c r="B83" s="2" t="s">
        <v>167</v>
      </c>
      <c r="C83" s="10" t="e">
        <f>#REF!</f>
        <v>#REF!</v>
      </c>
    </row>
    <row r="84" spans="1:3" customFormat="1" ht="15.75" x14ac:dyDescent="0.25">
      <c r="A84" s="9" t="s">
        <v>178</v>
      </c>
      <c r="B84" s="2" t="s">
        <v>168</v>
      </c>
      <c r="C84" s="10" t="e">
        <f>#REF!</f>
        <v>#REF!</v>
      </c>
    </row>
    <row r="85" spans="1:3" customFormat="1" ht="15.75" x14ac:dyDescent="0.25">
      <c r="A85" s="9" t="s">
        <v>179</v>
      </c>
      <c r="B85" s="2" t="s">
        <v>169</v>
      </c>
      <c r="C85" s="10" t="e">
        <f>#REF!</f>
        <v>#REF!</v>
      </c>
    </row>
    <row r="86" spans="1:3" customFormat="1" ht="15.75" x14ac:dyDescent="0.25">
      <c r="A86" s="9" t="s">
        <v>180</v>
      </c>
      <c r="B86" s="2" t="s">
        <v>170</v>
      </c>
      <c r="C86" s="10" t="e">
        <f>#REF!</f>
        <v>#REF!</v>
      </c>
    </row>
    <row r="87" spans="1:3" customFormat="1" ht="15.75" x14ac:dyDescent="0.25">
      <c r="A87" s="9" t="s">
        <v>181</v>
      </c>
      <c r="B87" s="2" t="s">
        <v>171</v>
      </c>
      <c r="C87" s="10" t="e">
        <f>#REF!</f>
        <v>#REF!</v>
      </c>
    </row>
    <row r="88" spans="1:3" customFormat="1" ht="15.75" x14ac:dyDescent="0.25">
      <c r="A88" s="9" t="s">
        <v>182</v>
      </c>
      <c r="B88" s="2" t="s">
        <v>172</v>
      </c>
      <c r="C88" s="10" t="e">
        <f>#REF!</f>
        <v>#REF!</v>
      </c>
    </row>
    <row r="89" spans="1:3" customFormat="1" ht="15.75" x14ac:dyDescent="0.25">
      <c r="A89" s="9" t="s">
        <v>183</v>
      </c>
      <c r="B89" s="2" t="s">
        <v>173</v>
      </c>
      <c r="C89" s="10" t="e">
        <f>#REF!</f>
        <v>#REF!</v>
      </c>
    </row>
    <row r="90" spans="1:3" customFormat="1" ht="15.75" x14ac:dyDescent="0.25">
      <c r="A90" s="9" t="s">
        <v>184</v>
      </c>
      <c r="B90" s="2" t="s">
        <v>84</v>
      </c>
      <c r="C90" s="10" t="e">
        <f>#REF!</f>
        <v>#REF!</v>
      </c>
    </row>
    <row r="91" spans="1:3" customFormat="1" ht="15.75" x14ac:dyDescent="0.25">
      <c r="A91" s="9" t="s">
        <v>185</v>
      </c>
      <c r="B91" s="2" t="s">
        <v>86</v>
      </c>
      <c r="C91" s="10" t="e">
        <f>#REF!</f>
        <v>#REF!</v>
      </c>
    </row>
    <row r="92" spans="1:3" s="1" customFormat="1" ht="15.75" x14ac:dyDescent="0.25">
      <c r="A92" s="7">
        <v>5.2</v>
      </c>
      <c r="B92" s="3" t="s">
        <v>87</v>
      </c>
      <c r="C92" s="8">
        <v>0</v>
      </c>
    </row>
    <row r="93" spans="1:3" s="1" customFormat="1" ht="30" x14ac:dyDescent="0.25">
      <c r="A93" s="7">
        <v>5.9</v>
      </c>
      <c r="B93" s="13" t="s">
        <v>88</v>
      </c>
      <c r="C93" s="23" t="e">
        <f>SUM(C94)</f>
        <v>#REF!</v>
      </c>
    </row>
    <row r="94" spans="1:3" s="1" customFormat="1" ht="15.75" x14ac:dyDescent="0.25">
      <c r="A94" s="9" t="s">
        <v>186</v>
      </c>
      <c r="B94" s="11" t="s">
        <v>187</v>
      </c>
      <c r="C94" s="10" t="e">
        <f>#REF!</f>
        <v>#REF!</v>
      </c>
    </row>
    <row r="95" spans="1:3" s="1" customFormat="1" ht="15.75" x14ac:dyDescent="0.25">
      <c r="A95" s="24">
        <v>6</v>
      </c>
      <c r="B95" s="5" t="s">
        <v>5</v>
      </c>
      <c r="C95" s="6" t="e">
        <f>C96+C109+C110+C111</f>
        <v>#REF!</v>
      </c>
    </row>
    <row r="96" spans="1:3" s="1" customFormat="1" ht="15.75" x14ac:dyDescent="0.25">
      <c r="A96" s="7">
        <v>6.1</v>
      </c>
      <c r="B96" s="3" t="s">
        <v>89</v>
      </c>
      <c r="C96" s="8" t="e">
        <f>SUM(C97:C108)</f>
        <v>#REF!</v>
      </c>
    </row>
    <row r="97" spans="1:5" customFormat="1" ht="15.75" x14ac:dyDescent="0.25">
      <c r="A97" s="9" t="s">
        <v>90</v>
      </c>
      <c r="B97" s="2" t="s">
        <v>188</v>
      </c>
      <c r="C97" s="10" t="e">
        <f>#REF!</f>
        <v>#REF!</v>
      </c>
      <c r="E97" s="1"/>
    </row>
    <row r="98" spans="1:5" customFormat="1" ht="15.75" x14ac:dyDescent="0.25">
      <c r="A98" s="9" t="s">
        <v>91</v>
      </c>
      <c r="B98" s="2" t="s">
        <v>25</v>
      </c>
      <c r="C98" s="10" t="e">
        <f>#REF!</f>
        <v>#REF!</v>
      </c>
      <c r="E98" s="1"/>
    </row>
    <row r="99" spans="1:5" customFormat="1" ht="15.75" x14ac:dyDescent="0.25">
      <c r="A99" s="9" t="s">
        <v>196</v>
      </c>
      <c r="B99" s="2" t="s">
        <v>189</v>
      </c>
      <c r="C99" s="10" t="e">
        <f>#REF!</f>
        <v>#REF!</v>
      </c>
      <c r="E99" s="1"/>
    </row>
    <row r="100" spans="1:5" customFormat="1" ht="15.75" x14ac:dyDescent="0.25">
      <c r="A100" s="9" t="s">
        <v>197</v>
      </c>
      <c r="B100" s="2" t="s">
        <v>190</v>
      </c>
      <c r="C100" s="10" t="e">
        <f>#REF!</f>
        <v>#REF!</v>
      </c>
      <c r="E100" s="1"/>
    </row>
    <row r="101" spans="1:5" customFormat="1" ht="15.75" x14ac:dyDescent="0.25">
      <c r="A101" s="9" t="s">
        <v>198</v>
      </c>
      <c r="B101" s="2" t="s">
        <v>191</v>
      </c>
      <c r="C101" s="10" t="e">
        <f>#REF!</f>
        <v>#REF!</v>
      </c>
      <c r="E101" s="1"/>
    </row>
    <row r="102" spans="1:5" customFormat="1" ht="15.75" x14ac:dyDescent="0.25">
      <c r="A102" s="9" t="s">
        <v>199</v>
      </c>
      <c r="B102" s="2" t="s">
        <v>192</v>
      </c>
      <c r="C102" s="10" t="e">
        <f>#REF!</f>
        <v>#REF!</v>
      </c>
      <c r="E102" s="1"/>
    </row>
    <row r="103" spans="1:5" customFormat="1" ht="15.75" x14ac:dyDescent="0.25">
      <c r="A103" s="9" t="s">
        <v>200</v>
      </c>
      <c r="B103" s="2" t="s">
        <v>193</v>
      </c>
      <c r="C103" s="10" t="e">
        <f>#REF!</f>
        <v>#REF!</v>
      </c>
      <c r="E103" s="1"/>
    </row>
    <row r="104" spans="1:5" customFormat="1" ht="15.75" x14ac:dyDescent="0.25">
      <c r="A104" s="9" t="s">
        <v>92</v>
      </c>
      <c r="B104" s="2" t="s">
        <v>194</v>
      </c>
      <c r="C104" s="10" t="e">
        <f>#REF!</f>
        <v>#REF!</v>
      </c>
      <c r="E104" s="1"/>
    </row>
    <row r="105" spans="1:5" customFormat="1" ht="15.75" x14ac:dyDescent="0.25">
      <c r="A105" s="9" t="s">
        <v>201</v>
      </c>
      <c r="B105" s="2" t="s">
        <v>195</v>
      </c>
      <c r="C105" s="10" t="e">
        <f>#REF!</f>
        <v>#REF!</v>
      </c>
      <c r="E105" s="1"/>
    </row>
    <row r="106" spans="1:5" customFormat="1" ht="15.75" x14ac:dyDescent="0.25">
      <c r="A106" s="9" t="s">
        <v>203</v>
      </c>
      <c r="B106" s="2" t="s">
        <v>105</v>
      </c>
      <c r="C106" s="10" t="e">
        <f>#REF!</f>
        <v>#REF!</v>
      </c>
      <c r="E106" s="1"/>
    </row>
    <row r="107" spans="1:5" customFormat="1" ht="15.75" x14ac:dyDescent="0.25">
      <c r="A107" s="9" t="s">
        <v>204</v>
      </c>
      <c r="B107" s="2" t="s">
        <v>285</v>
      </c>
      <c r="C107" s="10" t="e">
        <f>#REF!</f>
        <v>#REF!</v>
      </c>
      <c r="E107" s="1"/>
    </row>
    <row r="108" spans="1:5" customFormat="1" ht="15.75" x14ac:dyDescent="0.25">
      <c r="A108" s="9" t="s">
        <v>205</v>
      </c>
      <c r="B108" s="2" t="s">
        <v>202</v>
      </c>
      <c r="C108" s="10" t="e">
        <f>#REF!</f>
        <v>#REF!</v>
      </c>
      <c r="E108" s="1"/>
    </row>
    <row r="109" spans="1:5" s="1" customFormat="1" ht="15.75" x14ac:dyDescent="0.25">
      <c r="A109" s="7">
        <v>6.2</v>
      </c>
      <c r="B109" s="3" t="s">
        <v>93</v>
      </c>
      <c r="C109" s="8" t="e">
        <f>#REF!</f>
        <v>#REF!</v>
      </c>
    </row>
    <row r="110" spans="1:5" s="1" customFormat="1" ht="15.75" x14ac:dyDescent="0.25">
      <c r="A110" s="7">
        <v>6.3</v>
      </c>
      <c r="B110" s="3" t="s">
        <v>94</v>
      </c>
      <c r="C110" s="8" t="e">
        <f>#REF!</f>
        <v>#REF!</v>
      </c>
    </row>
    <row r="111" spans="1:5" s="1" customFormat="1" ht="30" x14ac:dyDescent="0.25">
      <c r="A111" s="7">
        <v>6.9</v>
      </c>
      <c r="B111" s="13" t="s">
        <v>95</v>
      </c>
      <c r="C111" s="23" t="e">
        <f>SUM(C112)</f>
        <v>#REF!</v>
      </c>
    </row>
    <row r="112" spans="1:5" s="1" customFormat="1" ht="15.75" x14ac:dyDescent="0.25">
      <c r="A112" s="9" t="s">
        <v>206</v>
      </c>
      <c r="B112" s="11" t="s">
        <v>207</v>
      </c>
      <c r="C112" s="10" t="e">
        <f>#REF!</f>
        <v>#REF!</v>
      </c>
    </row>
    <row r="113" spans="1:3" s="1" customFormat="1" ht="15.75" x14ac:dyDescent="0.25">
      <c r="A113" s="24">
        <v>7</v>
      </c>
      <c r="B113" s="5" t="s">
        <v>96</v>
      </c>
      <c r="C113" s="6">
        <f>C114+C115+C116+C117+C118+C119+C120+C121+C122</f>
        <v>0</v>
      </c>
    </row>
    <row r="114" spans="1:3" s="1" customFormat="1" ht="30" x14ac:dyDescent="0.25">
      <c r="A114" s="7">
        <v>7.1</v>
      </c>
      <c r="B114" s="13" t="s">
        <v>97</v>
      </c>
      <c r="C114" s="8">
        <v>0</v>
      </c>
    </row>
    <row r="115" spans="1:3" s="1" customFormat="1" ht="15.75" x14ac:dyDescent="0.25">
      <c r="A115" s="7">
        <v>7.2</v>
      </c>
      <c r="B115" s="13" t="s">
        <v>98</v>
      </c>
      <c r="C115" s="8">
        <v>0</v>
      </c>
    </row>
    <row r="116" spans="1:3" s="1" customFormat="1" ht="30" x14ac:dyDescent="0.25">
      <c r="A116" s="7">
        <v>7.3</v>
      </c>
      <c r="B116" s="13" t="s">
        <v>99</v>
      </c>
      <c r="C116" s="8">
        <v>0</v>
      </c>
    </row>
    <row r="117" spans="1:3" s="1" customFormat="1" ht="30" x14ac:dyDescent="0.25">
      <c r="A117" s="7">
        <v>7.4</v>
      </c>
      <c r="B117" s="13" t="s">
        <v>100</v>
      </c>
      <c r="C117" s="8">
        <v>0</v>
      </c>
    </row>
    <row r="118" spans="1:3" s="1" customFormat="1" ht="30" x14ac:dyDescent="0.25">
      <c r="A118" s="7">
        <v>7.5</v>
      </c>
      <c r="B118" s="13" t="s">
        <v>101</v>
      </c>
      <c r="C118" s="8">
        <v>0</v>
      </c>
    </row>
    <row r="119" spans="1:3" s="1" customFormat="1" ht="30" x14ac:dyDescent="0.25">
      <c r="A119" s="7">
        <v>7.6</v>
      </c>
      <c r="B119" s="13" t="s">
        <v>102</v>
      </c>
      <c r="C119" s="8">
        <v>0</v>
      </c>
    </row>
    <row r="120" spans="1:3" s="1" customFormat="1" ht="30" x14ac:dyDescent="0.25">
      <c r="A120" s="7">
        <v>7.7</v>
      </c>
      <c r="B120" s="13" t="s">
        <v>103</v>
      </c>
      <c r="C120" s="8">
        <v>0</v>
      </c>
    </row>
    <row r="121" spans="1:3" s="1" customFormat="1" ht="30" x14ac:dyDescent="0.25">
      <c r="A121" s="7">
        <v>7.8</v>
      </c>
      <c r="B121" s="13" t="s">
        <v>104</v>
      </c>
      <c r="C121" s="8">
        <v>0</v>
      </c>
    </row>
    <row r="122" spans="1:3" s="1" customFormat="1" ht="15" customHeight="1" x14ac:dyDescent="0.25">
      <c r="A122" s="7">
        <v>7.9</v>
      </c>
      <c r="B122" s="13" t="s">
        <v>105</v>
      </c>
      <c r="C122" s="8">
        <v>0</v>
      </c>
    </row>
    <row r="123" spans="1:3" s="1" customFormat="1" ht="30" x14ac:dyDescent="0.25">
      <c r="A123" s="24">
        <v>8</v>
      </c>
      <c r="B123" s="14" t="s">
        <v>106</v>
      </c>
      <c r="C123" s="6" t="e">
        <f>C124+C136+C142+C146+C147</f>
        <v>#REF!</v>
      </c>
    </row>
    <row r="124" spans="1:3" s="1" customFormat="1" ht="15.75" x14ac:dyDescent="0.25">
      <c r="A124" s="7">
        <v>8.1</v>
      </c>
      <c r="B124" s="3" t="s">
        <v>107</v>
      </c>
      <c r="C124" s="8" t="e">
        <f>C125</f>
        <v>#REF!</v>
      </c>
    </row>
    <row r="125" spans="1:3" customFormat="1" ht="15.75" x14ac:dyDescent="0.25">
      <c r="A125" s="7" t="s">
        <v>108</v>
      </c>
      <c r="B125" s="3" t="s">
        <v>208</v>
      </c>
      <c r="C125" s="8" t="e">
        <f>SUM(C126:C135)</f>
        <v>#REF!</v>
      </c>
    </row>
    <row r="126" spans="1:3" customFormat="1" ht="15.75" x14ac:dyDescent="0.25">
      <c r="A126" s="9" t="s">
        <v>216</v>
      </c>
      <c r="B126" s="2" t="s">
        <v>109</v>
      </c>
      <c r="C126" s="10" t="e">
        <f>#REF!</f>
        <v>#REF!</v>
      </c>
    </row>
    <row r="127" spans="1:3" customFormat="1" ht="15.75" x14ac:dyDescent="0.25">
      <c r="A127" s="9" t="s">
        <v>217</v>
      </c>
      <c r="B127" s="2" t="s">
        <v>110</v>
      </c>
      <c r="C127" s="10" t="e">
        <f>#REF!</f>
        <v>#REF!</v>
      </c>
    </row>
    <row r="128" spans="1:3" customFormat="1" ht="15.75" x14ac:dyDescent="0.25">
      <c r="A128" s="9" t="s">
        <v>218</v>
      </c>
      <c r="B128" s="2" t="s">
        <v>111</v>
      </c>
      <c r="C128" s="10" t="e">
        <f>#REF!</f>
        <v>#REF!</v>
      </c>
    </row>
    <row r="129" spans="1:3" customFormat="1" ht="15.75" x14ac:dyDescent="0.25">
      <c r="A129" s="9" t="s">
        <v>219</v>
      </c>
      <c r="B129" s="2" t="s">
        <v>209</v>
      </c>
      <c r="C129" s="10" t="e">
        <f>#REF!</f>
        <v>#REF!</v>
      </c>
    </row>
    <row r="130" spans="1:3" customFormat="1" ht="15.75" x14ac:dyDescent="0.25">
      <c r="A130" s="9" t="s">
        <v>220</v>
      </c>
      <c r="B130" s="2" t="s">
        <v>210</v>
      </c>
      <c r="C130" s="10" t="e">
        <f>#REF!</f>
        <v>#REF!</v>
      </c>
    </row>
    <row r="131" spans="1:3" customFormat="1" ht="15.75" x14ac:dyDescent="0.25">
      <c r="A131" s="9" t="s">
        <v>221</v>
      </c>
      <c r="B131" s="2" t="s">
        <v>211</v>
      </c>
      <c r="C131" s="10" t="e">
        <f>#REF!</f>
        <v>#REF!</v>
      </c>
    </row>
    <row r="132" spans="1:3" customFormat="1" ht="15.75" x14ac:dyDescent="0.25">
      <c r="A132" s="9" t="s">
        <v>222</v>
      </c>
      <c r="B132" s="2" t="s">
        <v>212</v>
      </c>
      <c r="C132" s="10" t="e">
        <f>#REF!</f>
        <v>#REF!</v>
      </c>
    </row>
    <row r="133" spans="1:3" customFormat="1" ht="15.75" x14ac:dyDescent="0.25">
      <c r="A133" s="9" t="s">
        <v>223</v>
      </c>
      <c r="B133" s="2" t="s">
        <v>213</v>
      </c>
      <c r="C133" s="10" t="e">
        <f>#REF!</f>
        <v>#REF!</v>
      </c>
    </row>
    <row r="134" spans="1:3" customFormat="1" ht="15.75" x14ac:dyDescent="0.25">
      <c r="A134" s="9" t="s">
        <v>224</v>
      </c>
      <c r="B134" s="2" t="s">
        <v>214</v>
      </c>
      <c r="C134" s="10" t="e">
        <f>#REF!</f>
        <v>#REF!</v>
      </c>
    </row>
    <row r="135" spans="1:3" customFormat="1" ht="15.75" x14ac:dyDescent="0.25">
      <c r="A135" s="9" t="s">
        <v>225</v>
      </c>
      <c r="B135" s="2" t="s">
        <v>215</v>
      </c>
      <c r="C135" s="10" t="e">
        <f>#REF!</f>
        <v>#REF!</v>
      </c>
    </row>
    <row r="136" spans="1:3" s="1" customFormat="1" ht="15.75" x14ac:dyDescent="0.25">
      <c r="A136" s="7">
        <v>8.1999999999999993</v>
      </c>
      <c r="B136" s="3" t="s">
        <v>112</v>
      </c>
      <c r="C136" s="8" t="e">
        <f>C137</f>
        <v>#REF!</v>
      </c>
    </row>
    <row r="137" spans="1:3" customFormat="1" ht="15.75" x14ac:dyDescent="0.25">
      <c r="A137" s="7" t="s">
        <v>113</v>
      </c>
      <c r="B137" s="3" t="s">
        <v>226</v>
      </c>
      <c r="C137" s="8" t="e">
        <f>SUM(C138:C141)</f>
        <v>#REF!</v>
      </c>
    </row>
    <row r="138" spans="1:3" customFormat="1" ht="15.75" x14ac:dyDescent="0.25">
      <c r="A138" s="9" t="s">
        <v>227</v>
      </c>
      <c r="B138" s="2" t="s">
        <v>114</v>
      </c>
      <c r="C138" s="10" t="e">
        <f>#REF!</f>
        <v>#REF!</v>
      </c>
    </row>
    <row r="139" spans="1:3" customFormat="1" ht="15.75" x14ac:dyDescent="0.25">
      <c r="A139" s="9" t="s">
        <v>228</v>
      </c>
      <c r="B139" s="2" t="s">
        <v>115</v>
      </c>
      <c r="C139" s="10" t="e">
        <f>#REF!</f>
        <v>#REF!</v>
      </c>
    </row>
    <row r="140" spans="1:3" customFormat="1" ht="15.75" x14ac:dyDescent="0.25">
      <c r="A140" s="9" t="s">
        <v>231</v>
      </c>
      <c r="B140" s="2" t="s">
        <v>229</v>
      </c>
      <c r="C140" s="10" t="e">
        <f>#REF!</f>
        <v>#REF!</v>
      </c>
    </row>
    <row r="141" spans="1:3" customFormat="1" ht="15.75" x14ac:dyDescent="0.25">
      <c r="A141" s="9" t="s">
        <v>232</v>
      </c>
      <c r="B141" s="2" t="s">
        <v>230</v>
      </c>
      <c r="C141" s="10" t="e">
        <f>#REF!</f>
        <v>#REF!</v>
      </c>
    </row>
    <row r="142" spans="1:3" s="1" customFormat="1" ht="15.75" x14ac:dyDescent="0.25">
      <c r="A142" s="7">
        <v>8.3000000000000007</v>
      </c>
      <c r="B142" s="3" t="s">
        <v>116</v>
      </c>
      <c r="C142" s="8" t="e">
        <f>C143+C144</f>
        <v>#REF!</v>
      </c>
    </row>
    <row r="143" spans="1:3" s="1" customFormat="1" ht="15.75" x14ac:dyDescent="0.25">
      <c r="A143" s="7" t="s">
        <v>117</v>
      </c>
      <c r="B143" s="3" t="s">
        <v>107</v>
      </c>
      <c r="C143" s="8">
        <v>0</v>
      </c>
    </row>
    <row r="144" spans="1:3" s="1" customFormat="1" ht="15.75" x14ac:dyDescent="0.25">
      <c r="A144" s="7" t="s">
        <v>233</v>
      </c>
      <c r="B144" s="3" t="s">
        <v>112</v>
      </c>
      <c r="C144" s="8" t="e">
        <f>C145</f>
        <v>#REF!</v>
      </c>
    </row>
    <row r="145" spans="1:5" customFormat="1" ht="15.75" x14ac:dyDescent="0.25">
      <c r="A145" s="9" t="s">
        <v>234</v>
      </c>
      <c r="B145" s="2" t="s">
        <v>118</v>
      </c>
      <c r="C145" s="10" t="e">
        <f>#REF!</f>
        <v>#REF!</v>
      </c>
    </row>
    <row r="146" spans="1:5" s="1" customFormat="1" ht="15.75" x14ac:dyDescent="0.25">
      <c r="A146" s="7">
        <v>8.4</v>
      </c>
      <c r="B146" s="3" t="s">
        <v>119</v>
      </c>
      <c r="C146" s="8">
        <v>0</v>
      </c>
    </row>
    <row r="147" spans="1:5" s="1" customFormat="1" ht="15.75" x14ac:dyDescent="0.25">
      <c r="A147" s="7">
        <v>8.5</v>
      </c>
      <c r="B147" s="3" t="s">
        <v>120</v>
      </c>
      <c r="C147" s="8">
        <v>0</v>
      </c>
    </row>
    <row r="148" spans="1:5" s="1" customFormat="1" ht="15.75" x14ac:dyDescent="0.25">
      <c r="A148" s="24">
        <v>9</v>
      </c>
      <c r="B148" s="5" t="s">
        <v>121</v>
      </c>
      <c r="C148" s="6">
        <f>C149+C150+C151+C152+C153+C154+C155</f>
        <v>0</v>
      </c>
    </row>
    <row r="149" spans="1:5" s="1" customFormat="1" ht="15.75" x14ac:dyDescent="0.25">
      <c r="A149" s="7">
        <v>9.1</v>
      </c>
      <c r="B149" s="3" t="s">
        <v>122</v>
      </c>
      <c r="C149" s="8">
        <v>0</v>
      </c>
    </row>
    <row r="150" spans="1:5" s="1" customFormat="1" ht="15.75" x14ac:dyDescent="0.25">
      <c r="A150" s="7">
        <v>9.1999999999999993</v>
      </c>
      <c r="B150" s="3" t="s">
        <v>123</v>
      </c>
      <c r="C150" s="8">
        <v>0</v>
      </c>
    </row>
    <row r="151" spans="1:5" s="1" customFormat="1" ht="15.75" x14ac:dyDescent="0.25">
      <c r="A151" s="7">
        <v>9.3000000000000007</v>
      </c>
      <c r="B151" s="3" t="s">
        <v>124</v>
      </c>
      <c r="C151" s="8">
        <v>0</v>
      </c>
    </row>
    <row r="152" spans="1:5" s="1" customFormat="1" ht="15.75" x14ac:dyDescent="0.25">
      <c r="A152" s="7">
        <v>9.4</v>
      </c>
      <c r="B152" s="3" t="s">
        <v>125</v>
      </c>
      <c r="C152" s="8">
        <v>0</v>
      </c>
    </row>
    <row r="153" spans="1:5" s="1" customFormat="1" ht="15.75" x14ac:dyDescent="0.25">
      <c r="A153" s="7">
        <v>9.5</v>
      </c>
      <c r="B153" s="3" t="s">
        <v>126</v>
      </c>
      <c r="C153" s="8">
        <v>0</v>
      </c>
    </row>
    <row r="154" spans="1:5" s="1" customFormat="1" ht="15.75" x14ac:dyDescent="0.25">
      <c r="A154" s="7">
        <v>9.6</v>
      </c>
      <c r="B154" s="15" t="s">
        <v>127</v>
      </c>
      <c r="C154" s="16">
        <v>0</v>
      </c>
    </row>
    <row r="155" spans="1:5" s="1" customFormat="1" ht="15.75" x14ac:dyDescent="0.25">
      <c r="A155" s="7">
        <v>9.6999999999999993</v>
      </c>
      <c r="B155" s="15" t="s">
        <v>128</v>
      </c>
      <c r="C155" s="16">
        <v>0</v>
      </c>
    </row>
    <row r="156" spans="1:5" ht="15.75" x14ac:dyDescent="0.25">
      <c r="A156" s="24">
        <v>0</v>
      </c>
      <c r="B156" s="5" t="s">
        <v>6</v>
      </c>
      <c r="C156" s="6">
        <f>C157+C158+C159</f>
        <v>0</v>
      </c>
    </row>
    <row r="157" spans="1:5" s="1" customFormat="1" ht="15.75" x14ac:dyDescent="0.25">
      <c r="A157" s="7">
        <v>0.1</v>
      </c>
      <c r="B157" s="3" t="s">
        <v>129</v>
      </c>
      <c r="C157" s="8">
        <v>0</v>
      </c>
    </row>
    <row r="158" spans="1:5" s="1" customFormat="1" ht="15.75" x14ac:dyDescent="0.25">
      <c r="A158" s="7">
        <v>0.2</v>
      </c>
      <c r="B158" s="15" t="s">
        <v>130</v>
      </c>
      <c r="C158" s="16">
        <v>0</v>
      </c>
    </row>
    <row r="159" spans="1:5" s="1" customFormat="1" ht="15.75" x14ac:dyDescent="0.25">
      <c r="A159" s="17">
        <v>0.3</v>
      </c>
      <c r="B159" s="15" t="s">
        <v>131</v>
      </c>
      <c r="C159" s="16">
        <v>0</v>
      </c>
    </row>
    <row r="160" spans="1:5" ht="16.5" thickBot="1" x14ac:dyDescent="0.3">
      <c r="A160" s="18"/>
      <c r="B160" s="19" t="s">
        <v>132</v>
      </c>
      <c r="C160" s="20" t="e">
        <f>C4+C31+C37+C41+C73+C95+C123+C148+C156</f>
        <v>#REF!</v>
      </c>
      <c r="E160" s="21"/>
    </row>
    <row r="161" spans="2:2" x14ac:dyDescent="0.25">
      <c r="B161" s="22" t="s">
        <v>133</v>
      </c>
    </row>
  </sheetData>
  <mergeCells count="4">
    <mergeCell ref="A2:A3"/>
    <mergeCell ref="B2:B3"/>
    <mergeCell ref="C2:C3"/>
    <mergeCell ref="A1:B1"/>
  </mergeCells>
  <pageMargins left="0.51181102362204722" right="0.51181102362204722" top="0.74803149606299213" bottom="0.15748031496062992" header="0.31496062992125984" footer="0.31496062992125984"/>
  <pageSetup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GI70"/>
  <sheetViews>
    <sheetView tabSelected="1" zoomScale="118" zoomScaleNormal="118" zoomScaleSheetLayoutView="142" workbookViewId="0">
      <selection activeCell="B9" sqref="B9"/>
    </sheetView>
  </sheetViews>
  <sheetFormatPr baseColWidth="10" defaultRowHeight="16.5" x14ac:dyDescent="0.3"/>
  <cols>
    <col min="1" max="1" width="28.140625" style="66" customWidth="1"/>
    <col min="2" max="2" width="12.140625" style="27" bestFit="1" customWidth="1"/>
    <col min="3" max="14" width="11.140625" style="27" customWidth="1"/>
    <col min="15" max="15" width="14.140625" style="27" bestFit="1" customWidth="1"/>
    <col min="16" max="16384" width="11.42578125" style="27"/>
  </cols>
  <sheetData>
    <row r="1" spans="1:5599" ht="17.25" thickBot="1" x14ac:dyDescent="0.35">
      <c r="A1" s="75" t="s">
        <v>287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7"/>
    </row>
    <row r="2" spans="1:5599" ht="17.25" thickBot="1" x14ac:dyDescent="0.35">
      <c r="A2" s="29"/>
      <c r="B2" s="30" t="s">
        <v>244</v>
      </c>
      <c r="C2" s="30" t="s">
        <v>245</v>
      </c>
      <c r="D2" s="30" t="s">
        <v>246</v>
      </c>
      <c r="E2" s="30" t="s">
        <v>247</v>
      </c>
      <c r="F2" s="30" t="s">
        <v>248</v>
      </c>
      <c r="G2" s="30" t="s">
        <v>249</v>
      </c>
      <c r="H2" s="30" t="s">
        <v>250</v>
      </c>
      <c r="I2" s="30" t="s">
        <v>251</v>
      </c>
      <c r="J2" s="30" t="s">
        <v>252</v>
      </c>
      <c r="K2" s="30" t="s">
        <v>253</v>
      </c>
      <c r="L2" s="30" t="s">
        <v>254</v>
      </c>
      <c r="M2" s="30" t="s">
        <v>255</v>
      </c>
      <c r="N2" s="31" t="s">
        <v>256</v>
      </c>
      <c r="P2" s="27" t="str">
        <f>UPPER(A2)</f>
        <v/>
      </c>
    </row>
    <row r="3" spans="1:5599" ht="17.25" thickBot="1" x14ac:dyDescent="0.35">
      <c r="A3" s="32" t="s">
        <v>257</v>
      </c>
      <c r="B3" s="33">
        <v>147337263.41999999</v>
      </c>
      <c r="C3" s="33">
        <v>12278105.285</v>
      </c>
      <c r="D3" s="33">
        <v>12278105.285</v>
      </c>
      <c r="E3" s="33">
        <v>12278105.285</v>
      </c>
      <c r="F3" s="33">
        <v>12278105.285</v>
      </c>
      <c r="G3" s="33">
        <v>12278105.285</v>
      </c>
      <c r="H3" s="33">
        <v>12278105.285</v>
      </c>
      <c r="I3" s="33">
        <v>12278105.285</v>
      </c>
      <c r="J3" s="33">
        <v>12278105.285</v>
      </c>
      <c r="K3" s="33">
        <v>12278105.285</v>
      </c>
      <c r="L3" s="33">
        <v>12278105.285</v>
      </c>
      <c r="M3" s="33">
        <v>12278105.285</v>
      </c>
      <c r="N3" s="33">
        <v>12278105.285</v>
      </c>
      <c r="O3" s="34"/>
    </row>
    <row r="4" spans="1:5599" ht="17.25" thickBot="1" x14ac:dyDescent="0.35">
      <c r="A4" s="35" t="s">
        <v>258</v>
      </c>
      <c r="B4" s="36">
        <v>237952.4</v>
      </c>
      <c r="C4" s="37">
        <v>19829.366666666665</v>
      </c>
      <c r="D4" s="37">
        <v>19829.366666666665</v>
      </c>
      <c r="E4" s="37">
        <v>19829.366666666665</v>
      </c>
      <c r="F4" s="37">
        <v>19829.366666666665</v>
      </c>
      <c r="G4" s="37">
        <v>19829.366666666665</v>
      </c>
      <c r="H4" s="37">
        <v>19829.366666666665</v>
      </c>
      <c r="I4" s="37">
        <v>19829.366666666665</v>
      </c>
      <c r="J4" s="37">
        <v>19829.366666666665</v>
      </c>
      <c r="K4" s="37">
        <v>19829.366666666665</v>
      </c>
      <c r="L4" s="37">
        <v>19829.366666666665</v>
      </c>
      <c r="M4" s="37">
        <v>19829.366666666665</v>
      </c>
      <c r="N4" s="37">
        <v>19829.366666666665</v>
      </c>
      <c r="O4" s="34"/>
    </row>
    <row r="5" spans="1:5599" s="28" customFormat="1" x14ac:dyDescent="0.3">
      <c r="A5" s="38" t="s">
        <v>259</v>
      </c>
      <c r="B5" s="39">
        <v>0</v>
      </c>
      <c r="C5" s="40">
        <v>0</v>
      </c>
      <c r="D5" s="40">
        <v>0</v>
      </c>
      <c r="E5" s="40">
        <v>0</v>
      </c>
      <c r="F5" s="40">
        <v>0</v>
      </c>
      <c r="G5" s="40">
        <v>0</v>
      </c>
      <c r="H5" s="40">
        <v>0</v>
      </c>
      <c r="I5" s="40">
        <v>0</v>
      </c>
      <c r="J5" s="40">
        <v>0</v>
      </c>
      <c r="K5" s="40">
        <v>0</v>
      </c>
      <c r="L5" s="40">
        <v>0</v>
      </c>
      <c r="M5" s="40">
        <v>0</v>
      </c>
      <c r="N5" s="41">
        <v>0</v>
      </c>
      <c r="O5" s="34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  <c r="IL5" s="27"/>
      <c r="IM5" s="27"/>
      <c r="IN5" s="27"/>
      <c r="IO5" s="27"/>
      <c r="IP5" s="27"/>
      <c r="IQ5" s="27"/>
      <c r="IR5" s="27"/>
      <c r="IS5" s="27"/>
      <c r="IT5" s="27"/>
      <c r="IU5" s="27"/>
      <c r="IV5" s="27"/>
      <c r="IW5" s="27"/>
      <c r="IX5" s="27"/>
      <c r="IY5" s="27"/>
      <c r="IZ5" s="27"/>
      <c r="JA5" s="27"/>
      <c r="JB5" s="27"/>
      <c r="JC5" s="27"/>
      <c r="JD5" s="27"/>
      <c r="JE5" s="27"/>
      <c r="JF5" s="27"/>
      <c r="JG5" s="27"/>
      <c r="JH5" s="27"/>
      <c r="JI5" s="27"/>
      <c r="JJ5" s="27"/>
      <c r="JK5" s="27"/>
      <c r="JL5" s="27"/>
      <c r="JM5" s="27"/>
      <c r="JN5" s="27"/>
      <c r="JO5" s="27"/>
      <c r="JP5" s="27"/>
      <c r="JQ5" s="27"/>
      <c r="JR5" s="27"/>
      <c r="JS5" s="27"/>
      <c r="JT5" s="27"/>
      <c r="JU5" s="27"/>
      <c r="JV5" s="27"/>
      <c r="JW5" s="27"/>
      <c r="JX5" s="27"/>
      <c r="JY5" s="27"/>
      <c r="JZ5" s="27"/>
      <c r="KA5" s="27"/>
      <c r="KB5" s="27"/>
      <c r="KC5" s="27"/>
      <c r="KD5" s="27"/>
      <c r="KE5" s="27"/>
      <c r="KF5" s="27"/>
      <c r="KG5" s="27"/>
      <c r="KH5" s="27"/>
      <c r="KI5" s="27"/>
      <c r="KJ5" s="27"/>
      <c r="KK5" s="27"/>
      <c r="KL5" s="27"/>
      <c r="KM5" s="27"/>
      <c r="KN5" s="27"/>
      <c r="KO5" s="27"/>
      <c r="KP5" s="27"/>
      <c r="KQ5" s="27"/>
      <c r="KR5" s="27"/>
      <c r="KS5" s="27"/>
      <c r="KT5" s="27"/>
      <c r="KU5" s="27"/>
      <c r="KV5" s="27"/>
      <c r="KW5" s="27"/>
      <c r="KX5" s="27"/>
      <c r="KY5" s="27"/>
      <c r="KZ5" s="27"/>
      <c r="LA5" s="27"/>
      <c r="LB5" s="27"/>
      <c r="LC5" s="27"/>
      <c r="LD5" s="27"/>
      <c r="LE5" s="27"/>
      <c r="LF5" s="27"/>
      <c r="LG5" s="27"/>
      <c r="LH5" s="27"/>
      <c r="LI5" s="27"/>
      <c r="LJ5" s="27"/>
      <c r="LK5" s="27"/>
      <c r="LL5" s="27"/>
      <c r="LM5" s="27"/>
      <c r="LN5" s="27"/>
      <c r="LO5" s="27"/>
      <c r="LP5" s="27"/>
      <c r="LQ5" s="27"/>
      <c r="LR5" s="27"/>
      <c r="LS5" s="27"/>
      <c r="LT5" s="27"/>
      <c r="LU5" s="27"/>
      <c r="LV5" s="27"/>
      <c r="LW5" s="27"/>
      <c r="LX5" s="27"/>
      <c r="LY5" s="27"/>
      <c r="LZ5" s="27"/>
      <c r="MA5" s="27"/>
      <c r="MB5" s="27"/>
      <c r="MC5" s="27"/>
      <c r="MD5" s="27"/>
      <c r="ME5" s="27"/>
      <c r="MF5" s="27"/>
      <c r="MG5" s="27"/>
      <c r="MH5" s="27"/>
      <c r="MI5" s="27"/>
      <c r="MJ5" s="27"/>
      <c r="MK5" s="27"/>
      <c r="ML5" s="27"/>
      <c r="MM5" s="27"/>
      <c r="MN5" s="27"/>
      <c r="MO5" s="27"/>
      <c r="MP5" s="27"/>
      <c r="MQ5" s="27"/>
      <c r="MR5" s="27"/>
      <c r="MS5" s="27"/>
      <c r="MT5" s="27"/>
      <c r="MU5" s="27"/>
      <c r="MV5" s="27"/>
      <c r="MW5" s="27"/>
      <c r="MX5" s="27"/>
      <c r="MY5" s="27"/>
      <c r="MZ5" s="27"/>
      <c r="NA5" s="27"/>
      <c r="NB5" s="27"/>
      <c r="NC5" s="27"/>
      <c r="ND5" s="27"/>
      <c r="NE5" s="27"/>
      <c r="NF5" s="27"/>
      <c r="NG5" s="27"/>
      <c r="NH5" s="27"/>
      <c r="NI5" s="27"/>
      <c r="NJ5" s="27"/>
      <c r="NK5" s="27"/>
      <c r="NL5" s="27"/>
      <c r="NM5" s="27"/>
      <c r="NN5" s="27"/>
      <c r="NO5" s="27"/>
      <c r="NP5" s="27"/>
      <c r="NQ5" s="27"/>
      <c r="NR5" s="27"/>
      <c r="NS5" s="27"/>
      <c r="NT5" s="27"/>
      <c r="NU5" s="27"/>
      <c r="NV5" s="27"/>
      <c r="NW5" s="27"/>
      <c r="NX5" s="27"/>
      <c r="NY5" s="27"/>
      <c r="NZ5" s="27"/>
      <c r="OA5" s="27"/>
      <c r="OB5" s="27"/>
      <c r="OC5" s="27"/>
      <c r="OD5" s="27"/>
      <c r="OE5" s="27"/>
      <c r="OF5" s="27"/>
      <c r="OG5" s="27"/>
      <c r="OH5" s="27"/>
      <c r="OI5" s="27"/>
      <c r="OJ5" s="27"/>
      <c r="OK5" s="27"/>
      <c r="OL5" s="27"/>
      <c r="OM5" s="27"/>
      <c r="ON5" s="27"/>
      <c r="OO5" s="27"/>
      <c r="OP5" s="27"/>
      <c r="OQ5" s="27"/>
      <c r="OR5" s="27"/>
      <c r="OS5" s="27"/>
      <c r="OT5" s="27"/>
      <c r="OU5" s="27"/>
      <c r="OV5" s="27"/>
      <c r="OW5" s="27"/>
      <c r="OX5" s="27"/>
      <c r="OY5" s="27"/>
      <c r="OZ5" s="27"/>
      <c r="PA5" s="27"/>
      <c r="PB5" s="27"/>
      <c r="PC5" s="27"/>
      <c r="PD5" s="27"/>
      <c r="PE5" s="27"/>
      <c r="PF5" s="27"/>
      <c r="PG5" s="27"/>
      <c r="PH5" s="27"/>
      <c r="PI5" s="27"/>
      <c r="PJ5" s="27"/>
      <c r="PK5" s="27"/>
      <c r="PL5" s="27"/>
      <c r="PM5" s="27"/>
      <c r="PN5" s="27"/>
      <c r="PO5" s="27"/>
      <c r="PP5" s="27"/>
      <c r="PQ5" s="27"/>
      <c r="PR5" s="27"/>
      <c r="PS5" s="27"/>
      <c r="PT5" s="27"/>
      <c r="PU5" s="27"/>
      <c r="PV5" s="27"/>
      <c r="PW5" s="27"/>
      <c r="PX5" s="27"/>
      <c r="PY5" s="27"/>
      <c r="PZ5" s="27"/>
      <c r="QA5" s="27"/>
      <c r="QB5" s="27"/>
      <c r="QC5" s="27"/>
      <c r="QD5" s="27"/>
      <c r="QE5" s="27"/>
      <c r="QF5" s="27"/>
      <c r="QG5" s="27"/>
      <c r="QH5" s="27"/>
      <c r="QI5" s="27"/>
      <c r="QJ5" s="27"/>
      <c r="QK5" s="27"/>
      <c r="QL5" s="27"/>
      <c r="QM5" s="27"/>
      <c r="QN5" s="27"/>
      <c r="QO5" s="27"/>
      <c r="QP5" s="27"/>
      <c r="QQ5" s="27"/>
      <c r="QR5" s="27"/>
      <c r="QS5" s="27"/>
      <c r="QT5" s="27"/>
      <c r="QU5" s="27"/>
      <c r="QV5" s="27"/>
      <c r="QW5" s="27"/>
      <c r="QX5" s="27"/>
      <c r="QY5" s="27"/>
      <c r="QZ5" s="27"/>
      <c r="RA5" s="27"/>
      <c r="RB5" s="27"/>
      <c r="RC5" s="27"/>
      <c r="RD5" s="27"/>
      <c r="RE5" s="27"/>
      <c r="RF5" s="27"/>
      <c r="RG5" s="27"/>
      <c r="RH5" s="27"/>
      <c r="RI5" s="27"/>
      <c r="RJ5" s="27"/>
      <c r="RK5" s="27"/>
      <c r="RL5" s="27"/>
      <c r="RM5" s="27"/>
      <c r="RN5" s="27"/>
      <c r="RO5" s="27"/>
      <c r="RP5" s="27"/>
      <c r="RQ5" s="27"/>
      <c r="RR5" s="27"/>
      <c r="RS5" s="27"/>
      <c r="RT5" s="27"/>
      <c r="RU5" s="27"/>
      <c r="RV5" s="27"/>
      <c r="RW5" s="27"/>
      <c r="RX5" s="27"/>
      <c r="RY5" s="27"/>
      <c r="RZ5" s="27"/>
      <c r="SA5" s="27"/>
      <c r="SB5" s="27"/>
      <c r="SC5" s="27"/>
      <c r="SD5" s="27"/>
      <c r="SE5" s="27"/>
      <c r="SF5" s="27"/>
      <c r="SG5" s="27"/>
      <c r="SH5" s="27"/>
      <c r="SI5" s="27"/>
      <c r="SJ5" s="27"/>
      <c r="SK5" s="27"/>
      <c r="SL5" s="27"/>
      <c r="SM5" s="27"/>
      <c r="SN5" s="27"/>
      <c r="SO5" s="27"/>
      <c r="SP5" s="27"/>
      <c r="SQ5" s="27"/>
      <c r="SR5" s="27"/>
      <c r="SS5" s="27"/>
      <c r="ST5" s="27"/>
      <c r="SU5" s="27"/>
      <c r="SV5" s="27"/>
      <c r="SW5" s="27"/>
      <c r="SX5" s="27"/>
      <c r="SY5" s="27"/>
      <c r="SZ5" s="27"/>
      <c r="TA5" s="27"/>
      <c r="TB5" s="27"/>
      <c r="TC5" s="27"/>
      <c r="TD5" s="27"/>
      <c r="TE5" s="27"/>
      <c r="TF5" s="27"/>
      <c r="TG5" s="27"/>
      <c r="TH5" s="27"/>
      <c r="TI5" s="27"/>
      <c r="TJ5" s="27"/>
      <c r="TK5" s="27"/>
      <c r="TL5" s="27"/>
      <c r="TM5" s="27"/>
      <c r="TN5" s="27"/>
      <c r="TO5" s="27"/>
      <c r="TP5" s="27"/>
      <c r="TQ5" s="27"/>
      <c r="TR5" s="27"/>
      <c r="TS5" s="27"/>
      <c r="TT5" s="27"/>
      <c r="TU5" s="27"/>
      <c r="TV5" s="27"/>
      <c r="TW5" s="27"/>
      <c r="TX5" s="27"/>
      <c r="TY5" s="27"/>
      <c r="TZ5" s="27"/>
      <c r="UA5" s="27"/>
      <c r="UB5" s="27"/>
      <c r="UC5" s="27"/>
      <c r="UD5" s="27"/>
      <c r="UE5" s="27"/>
      <c r="UF5" s="27"/>
      <c r="UG5" s="27"/>
      <c r="UH5" s="27"/>
      <c r="UI5" s="27"/>
      <c r="UJ5" s="27"/>
      <c r="UK5" s="27"/>
      <c r="UL5" s="27"/>
      <c r="UM5" s="27"/>
      <c r="UN5" s="27"/>
      <c r="UO5" s="27"/>
      <c r="UP5" s="27"/>
      <c r="UQ5" s="27"/>
      <c r="UR5" s="27"/>
      <c r="US5" s="27"/>
      <c r="UT5" s="27"/>
      <c r="UU5" s="27"/>
      <c r="UV5" s="27"/>
      <c r="UW5" s="27"/>
      <c r="UX5" s="27"/>
      <c r="UY5" s="27"/>
      <c r="UZ5" s="27"/>
      <c r="VA5" s="27"/>
      <c r="VB5" s="27"/>
      <c r="VC5" s="27"/>
      <c r="VD5" s="27"/>
      <c r="VE5" s="27"/>
      <c r="VF5" s="27"/>
      <c r="VG5" s="27"/>
      <c r="VH5" s="27"/>
      <c r="VI5" s="27"/>
      <c r="VJ5" s="27"/>
      <c r="VK5" s="27"/>
      <c r="VL5" s="27"/>
      <c r="VM5" s="27"/>
      <c r="VN5" s="27"/>
      <c r="VO5" s="27"/>
      <c r="VP5" s="27"/>
      <c r="VQ5" s="27"/>
      <c r="VR5" s="27"/>
      <c r="VS5" s="27"/>
      <c r="VT5" s="27"/>
      <c r="VU5" s="27"/>
      <c r="VV5" s="27"/>
      <c r="VW5" s="27"/>
      <c r="VX5" s="27"/>
      <c r="VY5" s="27"/>
      <c r="VZ5" s="27"/>
      <c r="WA5" s="27"/>
      <c r="WB5" s="27"/>
      <c r="WC5" s="27"/>
      <c r="WD5" s="27"/>
      <c r="WE5" s="27"/>
      <c r="WF5" s="27"/>
      <c r="WG5" s="27"/>
      <c r="WH5" s="27"/>
      <c r="WI5" s="27"/>
      <c r="WJ5" s="27"/>
      <c r="WK5" s="27"/>
      <c r="WL5" s="27"/>
      <c r="WM5" s="27"/>
      <c r="WN5" s="27"/>
      <c r="WO5" s="27"/>
      <c r="WP5" s="27"/>
      <c r="WQ5" s="27"/>
      <c r="WR5" s="27"/>
      <c r="WS5" s="27"/>
      <c r="WT5" s="27"/>
      <c r="WU5" s="27"/>
      <c r="WV5" s="27"/>
      <c r="WW5" s="27"/>
      <c r="WX5" s="27"/>
      <c r="WY5" s="27"/>
      <c r="WZ5" s="27"/>
      <c r="XA5" s="27"/>
      <c r="XB5" s="27"/>
      <c r="XC5" s="27"/>
      <c r="XD5" s="27"/>
      <c r="XE5" s="27"/>
      <c r="XF5" s="27"/>
      <c r="XG5" s="27"/>
      <c r="XH5" s="27"/>
      <c r="XI5" s="27"/>
      <c r="XJ5" s="27"/>
      <c r="XK5" s="27"/>
      <c r="XL5" s="27"/>
      <c r="XM5" s="27"/>
      <c r="XN5" s="27"/>
      <c r="XO5" s="27"/>
      <c r="XP5" s="27"/>
      <c r="XQ5" s="27"/>
      <c r="XR5" s="27"/>
      <c r="XS5" s="27"/>
      <c r="XT5" s="27"/>
      <c r="XU5" s="27"/>
      <c r="XV5" s="27"/>
      <c r="XW5" s="27"/>
      <c r="XX5" s="27"/>
      <c r="XY5" s="27"/>
      <c r="XZ5" s="27"/>
      <c r="YA5" s="27"/>
      <c r="YB5" s="27"/>
      <c r="YC5" s="27"/>
      <c r="YD5" s="27"/>
      <c r="YE5" s="27"/>
      <c r="YF5" s="27"/>
      <c r="YG5" s="27"/>
      <c r="YH5" s="27"/>
      <c r="YI5" s="27"/>
      <c r="YJ5" s="27"/>
      <c r="YK5" s="27"/>
      <c r="YL5" s="27"/>
      <c r="YM5" s="27"/>
      <c r="YN5" s="27"/>
      <c r="YO5" s="27"/>
      <c r="YP5" s="27"/>
      <c r="YQ5" s="27"/>
      <c r="YR5" s="27"/>
      <c r="YS5" s="27"/>
      <c r="YT5" s="27"/>
      <c r="YU5" s="27"/>
      <c r="YV5" s="27"/>
      <c r="YW5" s="27"/>
      <c r="YX5" s="27"/>
      <c r="YY5" s="27"/>
      <c r="YZ5" s="27"/>
      <c r="ZA5" s="27"/>
      <c r="ZB5" s="27"/>
      <c r="ZC5" s="27"/>
      <c r="ZD5" s="27"/>
      <c r="ZE5" s="27"/>
      <c r="ZF5" s="27"/>
      <c r="ZG5" s="27"/>
      <c r="ZH5" s="27"/>
      <c r="ZI5" s="27"/>
      <c r="ZJ5" s="27"/>
      <c r="ZK5" s="27"/>
      <c r="ZL5" s="27"/>
      <c r="ZM5" s="27"/>
      <c r="ZN5" s="27"/>
      <c r="ZO5" s="27"/>
      <c r="ZP5" s="27"/>
      <c r="ZQ5" s="27"/>
      <c r="ZR5" s="27"/>
      <c r="ZS5" s="27"/>
      <c r="ZT5" s="27"/>
      <c r="ZU5" s="27"/>
      <c r="ZV5" s="27"/>
      <c r="ZW5" s="27"/>
      <c r="ZX5" s="27"/>
      <c r="ZY5" s="27"/>
      <c r="ZZ5" s="27"/>
      <c r="AAA5" s="27"/>
      <c r="AAB5" s="27"/>
      <c r="AAC5" s="27"/>
      <c r="AAD5" s="27"/>
      <c r="AAE5" s="27"/>
      <c r="AAF5" s="27"/>
      <c r="AAG5" s="27"/>
      <c r="AAH5" s="27"/>
      <c r="AAI5" s="27"/>
      <c r="AAJ5" s="27"/>
      <c r="AAK5" s="27"/>
      <c r="AAL5" s="27"/>
      <c r="AAM5" s="27"/>
      <c r="AAN5" s="27"/>
      <c r="AAO5" s="27"/>
      <c r="AAP5" s="27"/>
      <c r="AAQ5" s="27"/>
      <c r="AAR5" s="27"/>
      <c r="AAS5" s="27"/>
      <c r="AAT5" s="27"/>
      <c r="AAU5" s="27"/>
      <c r="AAV5" s="27"/>
      <c r="AAW5" s="27"/>
      <c r="AAX5" s="27"/>
      <c r="AAY5" s="27"/>
      <c r="AAZ5" s="27"/>
      <c r="ABA5" s="27"/>
      <c r="ABB5" s="27"/>
      <c r="ABC5" s="27"/>
      <c r="ABD5" s="27"/>
      <c r="ABE5" s="27"/>
      <c r="ABF5" s="27"/>
      <c r="ABG5" s="27"/>
      <c r="ABH5" s="27"/>
      <c r="ABI5" s="27"/>
      <c r="ABJ5" s="27"/>
      <c r="ABK5" s="27"/>
      <c r="ABL5" s="27"/>
      <c r="ABM5" s="27"/>
      <c r="ABN5" s="27"/>
      <c r="ABO5" s="27"/>
      <c r="ABP5" s="27"/>
      <c r="ABQ5" s="27"/>
      <c r="ABR5" s="27"/>
      <c r="ABS5" s="27"/>
      <c r="ABT5" s="27"/>
      <c r="ABU5" s="27"/>
      <c r="ABV5" s="27"/>
      <c r="ABW5" s="27"/>
      <c r="ABX5" s="27"/>
      <c r="ABY5" s="27"/>
      <c r="ABZ5" s="27"/>
      <c r="ACA5" s="27"/>
      <c r="ACB5" s="27"/>
      <c r="ACC5" s="27"/>
      <c r="ACD5" s="27"/>
      <c r="ACE5" s="27"/>
      <c r="ACF5" s="27"/>
      <c r="ACG5" s="27"/>
      <c r="ACH5" s="27"/>
      <c r="ACI5" s="27"/>
      <c r="ACJ5" s="27"/>
      <c r="ACK5" s="27"/>
      <c r="ACL5" s="27"/>
      <c r="ACM5" s="27"/>
      <c r="ACN5" s="27"/>
      <c r="ACO5" s="27"/>
      <c r="ACP5" s="27"/>
      <c r="ACQ5" s="27"/>
      <c r="ACR5" s="27"/>
      <c r="ACS5" s="27"/>
      <c r="ACT5" s="27"/>
      <c r="ACU5" s="27"/>
      <c r="ACV5" s="27"/>
      <c r="ACW5" s="27"/>
      <c r="ACX5" s="27"/>
      <c r="ACY5" s="27"/>
      <c r="ACZ5" s="27"/>
      <c r="ADA5" s="27"/>
      <c r="ADB5" s="27"/>
      <c r="ADC5" s="27"/>
      <c r="ADD5" s="27"/>
      <c r="ADE5" s="27"/>
      <c r="ADF5" s="27"/>
      <c r="ADG5" s="27"/>
      <c r="ADH5" s="27"/>
      <c r="ADI5" s="27"/>
      <c r="ADJ5" s="27"/>
      <c r="ADK5" s="27"/>
      <c r="ADL5" s="27"/>
      <c r="ADM5" s="27"/>
      <c r="ADN5" s="27"/>
      <c r="ADO5" s="27"/>
      <c r="ADP5" s="27"/>
      <c r="ADQ5" s="27"/>
      <c r="ADR5" s="27"/>
      <c r="ADS5" s="27"/>
      <c r="ADT5" s="27"/>
      <c r="ADU5" s="27"/>
      <c r="ADV5" s="27"/>
      <c r="ADW5" s="27"/>
      <c r="ADX5" s="27"/>
      <c r="ADY5" s="27"/>
      <c r="ADZ5" s="27"/>
      <c r="AEA5" s="27"/>
      <c r="AEB5" s="27"/>
      <c r="AEC5" s="27"/>
      <c r="AED5" s="27"/>
      <c r="AEE5" s="27"/>
      <c r="AEF5" s="27"/>
      <c r="AEG5" s="27"/>
      <c r="AEH5" s="27"/>
      <c r="AEI5" s="27"/>
      <c r="AEJ5" s="27"/>
      <c r="AEK5" s="27"/>
      <c r="AEL5" s="27"/>
      <c r="AEM5" s="27"/>
      <c r="AEN5" s="27"/>
      <c r="AEO5" s="27"/>
      <c r="AEP5" s="27"/>
      <c r="AEQ5" s="27"/>
      <c r="AER5" s="27"/>
      <c r="AES5" s="27"/>
      <c r="AET5" s="27"/>
      <c r="AEU5" s="27"/>
      <c r="AEV5" s="27"/>
      <c r="AEW5" s="27"/>
      <c r="AEX5" s="27"/>
      <c r="AEY5" s="27"/>
      <c r="AEZ5" s="27"/>
      <c r="AFA5" s="27"/>
      <c r="AFB5" s="27"/>
      <c r="AFC5" s="27"/>
      <c r="AFD5" s="27"/>
      <c r="AFE5" s="27"/>
      <c r="AFF5" s="27"/>
      <c r="AFG5" s="27"/>
      <c r="AFH5" s="27"/>
      <c r="AFI5" s="27"/>
      <c r="AFJ5" s="27"/>
      <c r="AFK5" s="27"/>
      <c r="AFL5" s="27"/>
      <c r="AFM5" s="27"/>
      <c r="AFN5" s="27"/>
      <c r="AFO5" s="27"/>
      <c r="AFP5" s="27"/>
      <c r="AFQ5" s="27"/>
      <c r="AFR5" s="27"/>
      <c r="AFS5" s="27"/>
      <c r="AFT5" s="27"/>
      <c r="AFU5" s="27"/>
      <c r="AFV5" s="27"/>
      <c r="AFW5" s="27"/>
      <c r="AFX5" s="27"/>
      <c r="AFY5" s="27"/>
      <c r="AFZ5" s="27"/>
      <c r="AGA5" s="27"/>
      <c r="AGB5" s="27"/>
      <c r="AGC5" s="27"/>
      <c r="AGD5" s="27"/>
      <c r="AGE5" s="27"/>
      <c r="AGF5" s="27"/>
      <c r="AGG5" s="27"/>
      <c r="AGH5" s="27"/>
      <c r="AGI5" s="27"/>
      <c r="AGJ5" s="27"/>
      <c r="AGK5" s="27"/>
      <c r="AGL5" s="27"/>
      <c r="AGM5" s="27"/>
      <c r="AGN5" s="27"/>
      <c r="AGO5" s="27"/>
      <c r="AGP5" s="27"/>
      <c r="AGQ5" s="27"/>
      <c r="AGR5" s="27"/>
      <c r="AGS5" s="27"/>
      <c r="AGT5" s="27"/>
      <c r="AGU5" s="27"/>
      <c r="AGV5" s="27"/>
      <c r="AGW5" s="27"/>
      <c r="AGX5" s="27"/>
      <c r="AGY5" s="27"/>
      <c r="AGZ5" s="27"/>
      <c r="AHA5" s="27"/>
      <c r="AHB5" s="27"/>
      <c r="AHC5" s="27"/>
      <c r="AHD5" s="27"/>
      <c r="AHE5" s="27"/>
      <c r="AHF5" s="27"/>
      <c r="AHG5" s="27"/>
      <c r="AHH5" s="27"/>
      <c r="AHI5" s="27"/>
      <c r="AHJ5" s="27"/>
      <c r="AHK5" s="27"/>
      <c r="AHL5" s="27"/>
      <c r="AHM5" s="27"/>
      <c r="AHN5" s="27"/>
      <c r="AHO5" s="27"/>
      <c r="AHP5" s="27"/>
      <c r="AHQ5" s="27"/>
      <c r="AHR5" s="27"/>
      <c r="AHS5" s="27"/>
      <c r="AHT5" s="27"/>
      <c r="AHU5" s="27"/>
      <c r="AHV5" s="27"/>
      <c r="AHW5" s="27"/>
      <c r="AHX5" s="27"/>
      <c r="AHY5" s="27"/>
      <c r="AHZ5" s="27"/>
      <c r="AIA5" s="27"/>
      <c r="AIB5" s="27"/>
      <c r="AIC5" s="27"/>
      <c r="AID5" s="27"/>
      <c r="AIE5" s="27"/>
      <c r="AIF5" s="27"/>
      <c r="AIG5" s="27"/>
      <c r="AIH5" s="27"/>
      <c r="AII5" s="27"/>
      <c r="AIJ5" s="27"/>
      <c r="AIK5" s="27"/>
      <c r="AIL5" s="27"/>
      <c r="AIM5" s="27"/>
      <c r="AIN5" s="27"/>
      <c r="AIO5" s="27"/>
      <c r="AIP5" s="27"/>
      <c r="AIQ5" s="27"/>
      <c r="AIR5" s="27"/>
      <c r="AIS5" s="27"/>
      <c r="AIT5" s="27"/>
      <c r="AIU5" s="27"/>
      <c r="AIV5" s="27"/>
      <c r="AIW5" s="27"/>
      <c r="AIX5" s="27"/>
      <c r="AIY5" s="27"/>
      <c r="AIZ5" s="27"/>
      <c r="AJA5" s="27"/>
      <c r="AJB5" s="27"/>
      <c r="AJC5" s="27"/>
      <c r="AJD5" s="27"/>
      <c r="AJE5" s="27"/>
      <c r="AJF5" s="27"/>
      <c r="AJG5" s="27"/>
      <c r="AJH5" s="27"/>
      <c r="AJI5" s="27"/>
      <c r="AJJ5" s="27"/>
      <c r="AJK5" s="27"/>
      <c r="AJL5" s="27"/>
      <c r="AJM5" s="27"/>
      <c r="AJN5" s="27"/>
      <c r="AJO5" s="27"/>
      <c r="AJP5" s="27"/>
      <c r="AJQ5" s="27"/>
      <c r="AJR5" s="27"/>
      <c r="AJS5" s="27"/>
      <c r="AJT5" s="27"/>
      <c r="AJU5" s="27"/>
      <c r="AJV5" s="27"/>
      <c r="AJW5" s="27"/>
      <c r="AJX5" s="27"/>
      <c r="AJY5" s="27"/>
      <c r="AJZ5" s="27"/>
      <c r="AKA5" s="27"/>
      <c r="AKB5" s="27"/>
      <c r="AKC5" s="27"/>
      <c r="AKD5" s="27"/>
      <c r="AKE5" s="27"/>
      <c r="AKF5" s="27"/>
      <c r="AKG5" s="27"/>
      <c r="AKH5" s="27"/>
      <c r="AKI5" s="27"/>
      <c r="AKJ5" s="27"/>
      <c r="AKK5" s="27"/>
      <c r="AKL5" s="27"/>
      <c r="AKM5" s="27"/>
      <c r="AKN5" s="27"/>
      <c r="AKO5" s="27"/>
      <c r="AKP5" s="27"/>
      <c r="AKQ5" s="27"/>
      <c r="AKR5" s="27"/>
      <c r="AKS5" s="27"/>
      <c r="AKT5" s="27"/>
      <c r="AKU5" s="27"/>
      <c r="AKV5" s="27"/>
      <c r="AKW5" s="27"/>
      <c r="AKX5" s="27"/>
      <c r="AKY5" s="27"/>
      <c r="AKZ5" s="27"/>
      <c r="ALA5" s="27"/>
      <c r="ALB5" s="27"/>
      <c r="ALC5" s="27"/>
      <c r="ALD5" s="27"/>
      <c r="ALE5" s="27"/>
      <c r="ALF5" s="27"/>
      <c r="ALG5" s="27"/>
      <c r="ALH5" s="27"/>
      <c r="ALI5" s="27"/>
      <c r="ALJ5" s="27"/>
      <c r="ALK5" s="27"/>
      <c r="ALL5" s="27"/>
      <c r="ALM5" s="27"/>
      <c r="ALN5" s="27"/>
      <c r="ALO5" s="27"/>
      <c r="ALP5" s="27"/>
      <c r="ALQ5" s="27"/>
      <c r="ALR5" s="27"/>
      <c r="ALS5" s="27"/>
      <c r="ALT5" s="27"/>
      <c r="ALU5" s="27"/>
      <c r="ALV5" s="27"/>
      <c r="ALW5" s="27"/>
      <c r="ALX5" s="27"/>
      <c r="ALY5" s="27"/>
      <c r="ALZ5" s="27"/>
      <c r="AMA5" s="27"/>
      <c r="AMB5" s="27"/>
      <c r="AMC5" s="27"/>
      <c r="AMD5" s="27"/>
      <c r="AME5" s="27"/>
      <c r="AMF5" s="27"/>
      <c r="AMG5" s="27"/>
      <c r="AMH5" s="27"/>
      <c r="AMI5" s="27"/>
      <c r="AMJ5" s="27"/>
      <c r="AMK5" s="27"/>
      <c r="AML5" s="27"/>
      <c r="AMM5" s="27"/>
      <c r="AMN5" s="27"/>
      <c r="AMO5" s="27"/>
      <c r="AMP5" s="27"/>
      <c r="AMQ5" s="27"/>
      <c r="AMR5" s="27"/>
      <c r="AMS5" s="27"/>
      <c r="AMT5" s="27"/>
      <c r="AMU5" s="27"/>
      <c r="AMV5" s="27"/>
      <c r="AMW5" s="27"/>
      <c r="AMX5" s="27"/>
      <c r="AMY5" s="27"/>
      <c r="AMZ5" s="27"/>
      <c r="ANA5" s="27"/>
      <c r="ANB5" s="27"/>
      <c r="ANC5" s="27"/>
      <c r="AND5" s="27"/>
      <c r="ANE5" s="27"/>
      <c r="ANF5" s="27"/>
      <c r="ANG5" s="27"/>
      <c r="ANH5" s="27"/>
      <c r="ANI5" s="27"/>
      <c r="ANJ5" s="27"/>
      <c r="ANK5" s="27"/>
      <c r="ANL5" s="27"/>
      <c r="ANM5" s="27"/>
      <c r="ANN5" s="27"/>
      <c r="ANO5" s="27"/>
      <c r="ANP5" s="27"/>
      <c r="ANQ5" s="27"/>
      <c r="ANR5" s="27"/>
      <c r="ANS5" s="27"/>
      <c r="ANT5" s="27"/>
      <c r="ANU5" s="27"/>
      <c r="ANV5" s="27"/>
      <c r="ANW5" s="27"/>
      <c r="ANX5" s="27"/>
      <c r="ANY5" s="27"/>
      <c r="ANZ5" s="27"/>
      <c r="AOA5" s="27"/>
      <c r="AOB5" s="27"/>
      <c r="AOC5" s="27"/>
      <c r="AOD5" s="27"/>
      <c r="AOE5" s="27"/>
      <c r="AOF5" s="27"/>
      <c r="AOG5" s="27"/>
      <c r="AOH5" s="27"/>
      <c r="AOI5" s="27"/>
      <c r="AOJ5" s="27"/>
      <c r="AOK5" s="27"/>
      <c r="AOL5" s="27"/>
      <c r="AOM5" s="27"/>
      <c r="AON5" s="27"/>
      <c r="AOO5" s="27"/>
      <c r="AOP5" s="27"/>
      <c r="AOQ5" s="27"/>
      <c r="AOR5" s="27"/>
      <c r="AOS5" s="27"/>
      <c r="AOT5" s="27"/>
      <c r="AOU5" s="27"/>
      <c r="AOV5" s="27"/>
      <c r="AOW5" s="27"/>
      <c r="AOX5" s="27"/>
      <c r="AOY5" s="27"/>
      <c r="AOZ5" s="27"/>
      <c r="APA5" s="27"/>
      <c r="APB5" s="27"/>
      <c r="APC5" s="27"/>
      <c r="APD5" s="27"/>
      <c r="APE5" s="27"/>
      <c r="APF5" s="27"/>
      <c r="APG5" s="27"/>
      <c r="APH5" s="27"/>
      <c r="API5" s="27"/>
      <c r="APJ5" s="27"/>
      <c r="APK5" s="27"/>
      <c r="APL5" s="27"/>
      <c r="APM5" s="27"/>
      <c r="APN5" s="27"/>
      <c r="APO5" s="27"/>
      <c r="APP5" s="27"/>
      <c r="APQ5" s="27"/>
      <c r="APR5" s="27"/>
      <c r="APS5" s="27"/>
      <c r="APT5" s="27"/>
      <c r="APU5" s="27"/>
      <c r="APV5" s="27"/>
      <c r="APW5" s="27"/>
      <c r="APX5" s="27"/>
      <c r="APY5" s="27"/>
      <c r="APZ5" s="27"/>
      <c r="AQA5" s="27"/>
      <c r="AQB5" s="27"/>
      <c r="AQC5" s="27"/>
      <c r="AQD5" s="27"/>
      <c r="AQE5" s="27"/>
      <c r="AQF5" s="27"/>
      <c r="AQG5" s="27"/>
      <c r="AQH5" s="27"/>
      <c r="AQI5" s="27"/>
      <c r="AQJ5" s="27"/>
      <c r="AQK5" s="27"/>
      <c r="AQL5" s="27"/>
      <c r="AQM5" s="27"/>
      <c r="AQN5" s="27"/>
      <c r="AQO5" s="27"/>
      <c r="AQP5" s="27"/>
      <c r="AQQ5" s="27"/>
      <c r="AQR5" s="27"/>
      <c r="AQS5" s="27"/>
      <c r="AQT5" s="27"/>
      <c r="AQU5" s="27"/>
      <c r="AQV5" s="27"/>
      <c r="AQW5" s="27"/>
      <c r="AQX5" s="27"/>
      <c r="AQY5" s="27"/>
      <c r="AQZ5" s="27"/>
      <c r="ARA5" s="27"/>
      <c r="ARB5" s="27"/>
      <c r="ARC5" s="27"/>
      <c r="ARD5" s="27"/>
      <c r="ARE5" s="27"/>
      <c r="ARF5" s="27"/>
      <c r="ARG5" s="27"/>
      <c r="ARH5" s="27"/>
      <c r="ARI5" s="27"/>
      <c r="ARJ5" s="27"/>
      <c r="ARK5" s="27"/>
      <c r="ARL5" s="27"/>
      <c r="ARM5" s="27"/>
      <c r="ARN5" s="27"/>
      <c r="ARO5" s="27"/>
      <c r="ARP5" s="27"/>
      <c r="ARQ5" s="27"/>
      <c r="ARR5" s="27"/>
      <c r="ARS5" s="27"/>
      <c r="ART5" s="27"/>
      <c r="ARU5" s="27"/>
      <c r="ARV5" s="27"/>
      <c r="ARW5" s="27"/>
      <c r="ARX5" s="27"/>
      <c r="ARY5" s="27"/>
      <c r="ARZ5" s="27"/>
      <c r="ASA5" s="27"/>
      <c r="ASB5" s="27"/>
      <c r="ASC5" s="27"/>
      <c r="ASD5" s="27"/>
      <c r="ASE5" s="27"/>
      <c r="ASF5" s="27"/>
      <c r="ASG5" s="27"/>
      <c r="ASH5" s="27"/>
      <c r="ASI5" s="27"/>
      <c r="ASJ5" s="27"/>
      <c r="ASK5" s="27"/>
      <c r="ASL5" s="27"/>
      <c r="ASM5" s="27"/>
      <c r="ASN5" s="27"/>
      <c r="ASO5" s="27"/>
      <c r="ASP5" s="27"/>
      <c r="ASQ5" s="27"/>
      <c r="ASR5" s="27"/>
      <c r="ASS5" s="27"/>
      <c r="AST5" s="27"/>
      <c r="ASU5" s="27"/>
      <c r="ASV5" s="27"/>
      <c r="ASW5" s="27"/>
      <c r="ASX5" s="27"/>
      <c r="ASY5" s="27"/>
      <c r="ASZ5" s="27"/>
      <c r="ATA5" s="27"/>
      <c r="ATB5" s="27"/>
      <c r="ATC5" s="27"/>
      <c r="ATD5" s="27"/>
      <c r="ATE5" s="27"/>
      <c r="ATF5" s="27"/>
      <c r="ATG5" s="27"/>
      <c r="ATH5" s="27"/>
      <c r="ATI5" s="27"/>
      <c r="ATJ5" s="27"/>
      <c r="ATK5" s="27"/>
      <c r="ATL5" s="27"/>
      <c r="ATM5" s="27"/>
      <c r="ATN5" s="27"/>
      <c r="ATO5" s="27"/>
      <c r="ATP5" s="27"/>
      <c r="ATQ5" s="27"/>
      <c r="ATR5" s="27"/>
      <c r="ATS5" s="27"/>
      <c r="ATT5" s="27"/>
      <c r="ATU5" s="27"/>
      <c r="ATV5" s="27"/>
      <c r="ATW5" s="27"/>
      <c r="ATX5" s="27"/>
      <c r="ATY5" s="27"/>
      <c r="ATZ5" s="27"/>
      <c r="AUA5" s="27"/>
      <c r="AUB5" s="27"/>
      <c r="AUC5" s="27"/>
      <c r="AUD5" s="27"/>
      <c r="AUE5" s="27"/>
      <c r="AUF5" s="27"/>
      <c r="AUG5" s="27"/>
      <c r="AUH5" s="27"/>
      <c r="AUI5" s="27"/>
      <c r="AUJ5" s="27"/>
      <c r="AUK5" s="27"/>
      <c r="AUL5" s="27"/>
      <c r="AUM5" s="27"/>
      <c r="AUN5" s="27"/>
      <c r="AUO5" s="27"/>
      <c r="AUP5" s="27"/>
      <c r="AUQ5" s="27"/>
      <c r="AUR5" s="27"/>
      <c r="AUS5" s="27"/>
      <c r="AUT5" s="27"/>
      <c r="AUU5" s="27"/>
      <c r="AUV5" s="27"/>
      <c r="AUW5" s="27"/>
      <c r="AUX5" s="27"/>
      <c r="AUY5" s="27"/>
      <c r="AUZ5" s="27"/>
      <c r="AVA5" s="27"/>
      <c r="AVB5" s="27"/>
      <c r="AVC5" s="27"/>
      <c r="AVD5" s="27"/>
      <c r="AVE5" s="27"/>
      <c r="AVF5" s="27"/>
      <c r="AVG5" s="27"/>
      <c r="AVH5" s="27"/>
      <c r="AVI5" s="27"/>
      <c r="AVJ5" s="27"/>
      <c r="AVK5" s="27"/>
      <c r="AVL5" s="27"/>
      <c r="AVM5" s="27"/>
      <c r="AVN5" s="27"/>
      <c r="AVO5" s="27"/>
      <c r="AVP5" s="27"/>
      <c r="AVQ5" s="27"/>
      <c r="AVR5" s="27"/>
      <c r="AVS5" s="27"/>
      <c r="AVT5" s="27"/>
      <c r="AVU5" s="27"/>
      <c r="AVV5" s="27"/>
      <c r="AVW5" s="27"/>
      <c r="AVX5" s="27"/>
      <c r="AVY5" s="27"/>
      <c r="AVZ5" s="27"/>
      <c r="AWA5" s="27"/>
      <c r="AWB5" s="27"/>
      <c r="AWC5" s="27"/>
      <c r="AWD5" s="27"/>
      <c r="AWE5" s="27"/>
      <c r="AWF5" s="27"/>
      <c r="AWG5" s="27"/>
      <c r="AWH5" s="27"/>
      <c r="AWI5" s="27"/>
      <c r="AWJ5" s="27"/>
      <c r="AWK5" s="27"/>
      <c r="AWL5" s="27"/>
      <c r="AWM5" s="27"/>
      <c r="AWN5" s="27"/>
      <c r="AWO5" s="27"/>
      <c r="AWP5" s="27"/>
      <c r="AWQ5" s="27"/>
      <c r="AWR5" s="27"/>
      <c r="AWS5" s="27"/>
      <c r="AWT5" s="27"/>
      <c r="AWU5" s="27"/>
      <c r="AWV5" s="27"/>
      <c r="AWW5" s="27"/>
      <c r="AWX5" s="27"/>
      <c r="AWY5" s="27"/>
      <c r="AWZ5" s="27"/>
      <c r="AXA5" s="27"/>
      <c r="AXB5" s="27"/>
      <c r="AXC5" s="27"/>
      <c r="AXD5" s="27"/>
      <c r="AXE5" s="27"/>
      <c r="AXF5" s="27"/>
      <c r="AXG5" s="27"/>
      <c r="AXH5" s="27"/>
      <c r="AXI5" s="27"/>
      <c r="AXJ5" s="27"/>
      <c r="AXK5" s="27"/>
      <c r="AXL5" s="27"/>
      <c r="AXM5" s="27"/>
      <c r="AXN5" s="27"/>
      <c r="AXO5" s="27"/>
      <c r="AXP5" s="27"/>
      <c r="AXQ5" s="27"/>
      <c r="AXR5" s="27"/>
      <c r="AXS5" s="27"/>
      <c r="AXT5" s="27"/>
      <c r="AXU5" s="27"/>
      <c r="AXV5" s="27"/>
      <c r="AXW5" s="27"/>
      <c r="AXX5" s="27"/>
      <c r="AXY5" s="27"/>
      <c r="AXZ5" s="27"/>
      <c r="AYA5" s="27"/>
      <c r="AYB5" s="27"/>
      <c r="AYC5" s="27"/>
      <c r="AYD5" s="27"/>
      <c r="AYE5" s="27"/>
      <c r="AYF5" s="27"/>
      <c r="AYG5" s="27"/>
      <c r="AYH5" s="27"/>
      <c r="AYI5" s="27"/>
      <c r="AYJ5" s="27"/>
      <c r="AYK5" s="27"/>
      <c r="AYL5" s="27"/>
      <c r="AYM5" s="27"/>
      <c r="AYN5" s="27"/>
      <c r="AYO5" s="27"/>
      <c r="AYP5" s="27"/>
      <c r="AYQ5" s="27"/>
      <c r="AYR5" s="27"/>
      <c r="AYS5" s="27"/>
      <c r="AYT5" s="27"/>
      <c r="AYU5" s="27"/>
      <c r="AYV5" s="27"/>
      <c r="AYW5" s="27"/>
      <c r="AYX5" s="27"/>
      <c r="AYY5" s="27"/>
      <c r="AYZ5" s="27"/>
      <c r="AZA5" s="27"/>
      <c r="AZB5" s="27"/>
      <c r="AZC5" s="27"/>
      <c r="AZD5" s="27"/>
      <c r="AZE5" s="27"/>
      <c r="AZF5" s="27"/>
      <c r="AZG5" s="27"/>
      <c r="AZH5" s="27"/>
      <c r="AZI5" s="27"/>
      <c r="AZJ5" s="27"/>
      <c r="AZK5" s="27"/>
      <c r="AZL5" s="27"/>
      <c r="AZM5" s="27"/>
      <c r="AZN5" s="27"/>
      <c r="AZO5" s="27"/>
      <c r="AZP5" s="27"/>
      <c r="AZQ5" s="27"/>
      <c r="AZR5" s="27"/>
      <c r="AZS5" s="27"/>
      <c r="AZT5" s="27"/>
      <c r="AZU5" s="27"/>
      <c r="AZV5" s="27"/>
      <c r="AZW5" s="27"/>
      <c r="AZX5" s="27"/>
      <c r="AZY5" s="27"/>
      <c r="AZZ5" s="27"/>
      <c r="BAA5" s="27"/>
      <c r="BAB5" s="27"/>
      <c r="BAC5" s="27"/>
      <c r="BAD5" s="27"/>
      <c r="BAE5" s="27"/>
      <c r="BAF5" s="27"/>
      <c r="BAG5" s="27"/>
      <c r="BAH5" s="27"/>
      <c r="BAI5" s="27"/>
      <c r="BAJ5" s="27"/>
      <c r="BAK5" s="27"/>
      <c r="BAL5" s="27"/>
      <c r="BAM5" s="27"/>
      <c r="BAN5" s="27"/>
      <c r="BAO5" s="27"/>
      <c r="BAP5" s="27"/>
      <c r="BAQ5" s="27"/>
      <c r="BAR5" s="27"/>
      <c r="BAS5" s="27"/>
      <c r="BAT5" s="27"/>
      <c r="BAU5" s="27"/>
      <c r="BAV5" s="27"/>
      <c r="BAW5" s="27"/>
      <c r="BAX5" s="27"/>
      <c r="BAY5" s="27"/>
      <c r="BAZ5" s="27"/>
      <c r="BBA5" s="27"/>
      <c r="BBB5" s="27"/>
      <c r="BBC5" s="27"/>
      <c r="BBD5" s="27"/>
      <c r="BBE5" s="27"/>
      <c r="BBF5" s="27"/>
      <c r="BBG5" s="27"/>
      <c r="BBH5" s="27"/>
      <c r="BBI5" s="27"/>
      <c r="BBJ5" s="27"/>
      <c r="BBK5" s="27"/>
      <c r="BBL5" s="27"/>
      <c r="BBM5" s="27"/>
      <c r="BBN5" s="27"/>
      <c r="BBO5" s="27"/>
      <c r="BBP5" s="27"/>
      <c r="BBQ5" s="27"/>
      <c r="BBR5" s="27"/>
      <c r="BBS5" s="27"/>
      <c r="BBT5" s="27"/>
      <c r="BBU5" s="27"/>
      <c r="BBV5" s="27"/>
      <c r="BBW5" s="27"/>
      <c r="BBX5" s="27"/>
      <c r="BBY5" s="27"/>
      <c r="BBZ5" s="27"/>
      <c r="BCA5" s="27"/>
      <c r="BCB5" s="27"/>
      <c r="BCC5" s="27"/>
      <c r="BCD5" s="27"/>
      <c r="BCE5" s="27"/>
      <c r="BCF5" s="27"/>
      <c r="BCG5" s="27"/>
      <c r="BCH5" s="27"/>
      <c r="BCI5" s="27"/>
      <c r="BCJ5" s="27"/>
      <c r="BCK5" s="27"/>
      <c r="BCL5" s="27"/>
      <c r="BCM5" s="27"/>
      <c r="BCN5" s="27"/>
      <c r="BCO5" s="27"/>
      <c r="BCP5" s="27"/>
      <c r="BCQ5" s="27"/>
      <c r="BCR5" s="27"/>
      <c r="BCS5" s="27"/>
      <c r="BCT5" s="27"/>
      <c r="BCU5" s="27"/>
      <c r="BCV5" s="27"/>
      <c r="BCW5" s="27"/>
      <c r="BCX5" s="27"/>
      <c r="BCY5" s="27"/>
      <c r="BCZ5" s="27"/>
      <c r="BDA5" s="27"/>
      <c r="BDB5" s="27"/>
      <c r="BDC5" s="27"/>
      <c r="BDD5" s="27"/>
      <c r="BDE5" s="27"/>
      <c r="BDF5" s="27"/>
      <c r="BDG5" s="27"/>
      <c r="BDH5" s="27"/>
      <c r="BDI5" s="27"/>
      <c r="BDJ5" s="27"/>
      <c r="BDK5" s="27"/>
      <c r="BDL5" s="27"/>
      <c r="BDM5" s="27"/>
      <c r="BDN5" s="27"/>
      <c r="BDO5" s="27"/>
      <c r="BDP5" s="27"/>
      <c r="BDQ5" s="27"/>
      <c r="BDR5" s="27"/>
      <c r="BDS5" s="27"/>
      <c r="BDT5" s="27"/>
      <c r="BDU5" s="27"/>
      <c r="BDV5" s="27"/>
      <c r="BDW5" s="27"/>
      <c r="BDX5" s="27"/>
      <c r="BDY5" s="27"/>
      <c r="BDZ5" s="27"/>
      <c r="BEA5" s="27"/>
      <c r="BEB5" s="27"/>
      <c r="BEC5" s="27"/>
      <c r="BED5" s="27"/>
      <c r="BEE5" s="27"/>
      <c r="BEF5" s="27"/>
      <c r="BEG5" s="27"/>
      <c r="BEH5" s="27"/>
      <c r="BEI5" s="27"/>
      <c r="BEJ5" s="27"/>
      <c r="BEK5" s="27"/>
      <c r="BEL5" s="27"/>
      <c r="BEM5" s="27"/>
      <c r="BEN5" s="27"/>
      <c r="BEO5" s="27"/>
      <c r="BEP5" s="27"/>
      <c r="BEQ5" s="27"/>
      <c r="BER5" s="27"/>
      <c r="BES5" s="27"/>
      <c r="BET5" s="27"/>
      <c r="BEU5" s="27"/>
      <c r="BEV5" s="27"/>
      <c r="BEW5" s="27"/>
      <c r="BEX5" s="27"/>
      <c r="BEY5" s="27"/>
      <c r="BEZ5" s="27"/>
      <c r="BFA5" s="27"/>
      <c r="BFB5" s="27"/>
      <c r="BFC5" s="27"/>
      <c r="BFD5" s="27"/>
      <c r="BFE5" s="27"/>
      <c r="BFF5" s="27"/>
      <c r="BFG5" s="27"/>
      <c r="BFH5" s="27"/>
      <c r="BFI5" s="27"/>
      <c r="BFJ5" s="27"/>
      <c r="BFK5" s="27"/>
      <c r="BFL5" s="27"/>
      <c r="BFM5" s="27"/>
      <c r="BFN5" s="27"/>
      <c r="BFO5" s="27"/>
      <c r="BFP5" s="27"/>
      <c r="BFQ5" s="27"/>
      <c r="BFR5" s="27"/>
      <c r="BFS5" s="27"/>
      <c r="BFT5" s="27"/>
      <c r="BFU5" s="27"/>
      <c r="BFV5" s="27"/>
      <c r="BFW5" s="27"/>
      <c r="BFX5" s="27"/>
      <c r="BFY5" s="27"/>
      <c r="BFZ5" s="27"/>
      <c r="BGA5" s="27"/>
      <c r="BGB5" s="27"/>
      <c r="BGC5" s="27"/>
      <c r="BGD5" s="27"/>
      <c r="BGE5" s="27"/>
      <c r="BGF5" s="27"/>
      <c r="BGG5" s="27"/>
      <c r="BGH5" s="27"/>
      <c r="BGI5" s="27"/>
      <c r="BGJ5" s="27"/>
      <c r="BGK5" s="27"/>
      <c r="BGL5" s="27"/>
      <c r="BGM5" s="27"/>
      <c r="BGN5" s="27"/>
      <c r="BGO5" s="27"/>
      <c r="BGP5" s="27"/>
      <c r="BGQ5" s="27"/>
      <c r="BGR5" s="27"/>
      <c r="BGS5" s="27"/>
      <c r="BGT5" s="27"/>
      <c r="BGU5" s="27"/>
      <c r="BGV5" s="27"/>
      <c r="BGW5" s="27"/>
      <c r="BGX5" s="27"/>
      <c r="BGY5" s="27"/>
      <c r="BGZ5" s="27"/>
      <c r="BHA5" s="27"/>
      <c r="BHB5" s="27"/>
      <c r="BHC5" s="27"/>
      <c r="BHD5" s="27"/>
      <c r="BHE5" s="27"/>
      <c r="BHF5" s="27"/>
      <c r="BHG5" s="27"/>
      <c r="BHH5" s="27"/>
      <c r="BHI5" s="27"/>
      <c r="BHJ5" s="27"/>
      <c r="BHK5" s="27"/>
      <c r="BHL5" s="27"/>
      <c r="BHM5" s="27"/>
      <c r="BHN5" s="27"/>
      <c r="BHO5" s="27"/>
      <c r="BHP5" s="27"/>
      <c r="BHQ5" s="27"/>
      <c r="BHR5" s="27"/>
      <c r="BHS5" s="27"/>
      <c r="BHT5" s="27"/>
      <c r="BHU5" s="27"/>
      <c r="BHV5" s="27"/>
      <c r="BHW5" s="27"/>
      <c r="BHX5" s="27"/>
      <c r="BHY5" s="27"/>
      <c r="BHZ5" s="27"/>
      <c r="BIA5" s="27"/>
      <c r="BIB5" s="27"/>
      <c r="BIC5" s="27"/>
      <c r="BID5" s="27"/>
      <c r="BIE5" s="27"/>
      <c r="BIF5" s="27"/>
      <c r="BIG5" s="27"/>
      <c r="BIH5" s="27"/>
      <c r="BII5" s="27"/>
      <c r="BIJ5" s="27"/>
      <c r="BIK5" s="27"/>
      <c r="BIL5" s="27"/>
      <c r="BIM5" s="27"/>
      <c r="BIN5" s="27"/>
      <c r="BIO5" s="27"/>
      <c r="BIP5" s="27"/>
      <c r="BIQ5" s="27"/>
      <c r="BIR5" s="27"/>
      <c r="BIS5" s="27"/>
      <c r="BIT5" s="27"/>
      <c r="BIU5" s="27"/>
      <c r="BIV5" s="27"/>
      <c r="BIW5" s="27"/>
      <c r="BIX5" s="27"/>
      <c r="BIY5" s="27"/>
      <c r="BIZ5" s="27"/>
      <c r="BJA5" s="27"/>
      <c r="BJB5" s="27"/>
      <c r="BJC5" s="27"/>
      <c r="BJD5" s="27"/>
      <c r="BJE5" s="27"/>
      <c r="BJF5" s="27"/>
      <c r="BJG5" s="27"/>
      <c r="BJH5" s="27"/>
      <c r="BJI5" s="27"/>
      <c r="BJJ5" s="27"/>
      <c r="BJK5" s="27"/>
      <c r="BJL5" s="27"/>
      <c r="BJM5" s="27"/>
      <c r="BJN5" s="27"/>
      <c r="BJO5" s="27"/>
      <c r="BJP5" s="27"/>
      <c r="BJQ5" s="27"/>
      <c r="BJR5" s="27"/>
      <c r="BJS5" s="27"/>
      <c r="BJT5" s="27"/>
      <c r="BJU5" s="27"/>
      <c r="BJV5" s="27"/>
      <c r="BJW5" s="27"/>
      <c r="BJX5" s="27"/>
      <c r="BJY5" s="27"/>
      <c r="BJZ5" s="27"/>
      <c r="BKA5" s="27"/>
      <c r="BKB5" s="27"/>
      <c r="BKC5" s="27"/>
      <c r="BKD5" s="27"/>
      <c r="BKE5" s="27"/>
      <c r="BKF5" s="27"/>
      <c r="BKG5" s="27"/>
      <c r="BKH5" s="27"/>
      <c r="BKI5" s="27"/>
      <c r="BKJ5" s="27"/>
      <c r="BKK5" s="27"/>
      <c r="BKL5" s="27"/>
      <c r="BKM5" s="27"/>
      <c r="BKN5" s="27"/>
      <c r="BKO5" s="27"/>
      <c r="BKP5" s="27"/>
      <c r="BKQ5" s="27"/>
      <c r="BKR5" s="27"/>
      <c r="BKS5" s="27"/>
      <c r="BKT5" s="27"/>
      <c r="BKU5" s="27"/>
      <c r="BKV5" s="27"/>
      <c r="BKW5" s="27"/>
      <c r="BKX5" s="27"/>
      <c r="BKY5" s="27"/>
      <c r="BKZ5" s="27"/>
      <c r="BLA5" s="27"/>
      <c r="BLB5" s="27"/>
      <c r="BLC5" s="27"/>
      <c r="BLD5" s="27"/>
      <c r="BLE5" s="27"/>
      <c r="BLF5" s="27"/>
      <c r="BLG5" s="27"/>
      <c r="BLH5" s="27"/>
      <c r="BLI5" s="27"/>
      <c r="BLJ5" s="27"/>
      <c r="BLK5" s="27"/>
      <c r="BLL5" s="27"/>
      <c r="BLM5" s="27"/>
      <c r="BLN5" s="27"/>
      <c r="BLO5" s="27"/>
      <c r="BLP5" s="27"/>
      <c r="BLQ5" s="27"/>
      <c r="BLR5" s="27"/>
      <c r="BLS5" s="27"/>
      <c r="BLT5" s="27"/>
      <c r="BLU5" s="27"/>
      <c r="BLV5" s="27"/>
      <c r="BLW5" s="27"/>
      <c r="BLX5" s="27"/>
      <c r="BLY5" s="27"/>
      <c r="BLZ5" s="27"/>
      <c r="BMA5" s="27"/>
      <c r="BMB5" s="27"/>
      <c r="BMC5" s="27"/>
      <c r="BMD5" s="27"/>
      <c r="BME5" s="27"/>
      <c r="BMF5" s="27"/>
      <c r="BMG5" s="27"/>
      <c r="BMH5" s="27"/>
      <c r="BMI5" s="27"/>
      <c r="BMJ5" s="27"/>
      <c r="BMK5" s="27"/>
      <c r="BML5" s="27"/>
      <c r="BMM5" s="27"/>
      <c r="BMN5" s="27"/>
      <c r="BMO5" s="27"/>
      <c r="BMP5" s="27"/>
      <c r="BMQ5" s="27"/>
      <c r="BMR5" s="27"/>
      <c r="BMS5" s="27"/>
      <c r="BMT5" s="27"/>
      <c r="BMU5" s="27"/>
      <c r="BMV5" s="27"/>
      <c r="BMW5" s="27"/>
      <c r="BMX5" s="27"/>
      <c r="BMY5" s="27"/>
      <c r="BMZ5" s="27"/>
      <c r="BNA5" s="27"/>
      <c r="BNB5" s="27"/>
      <c r="BNC5" s="27"/>
      <c r="BND5" s="27"/>
      <c r="BNE5" s="27"/>
      <c r="BNF5" s="27"/>
      <c r="BNG5" s="27"/>
      <c r="BNH5" s="27"/>
      <c r="BNI5" s="27"/>
      <c r="BNJ5" s="27"/>
      <c r="BNK5" s="27"/>
      <c r="BNL5" s="27"/>
      <c r="BNM5" s="27"/>
      <c r="BNN5" s="27"/>
      <c r="BNO5" s="27"/>
      <c r="BNP5" s="27"/>
      <c r="BNQ5" s="27"/>
      <c r="BNR5" s="27"/>
      <c r="BNS5" s="27"/>
      <c r="BNT5" s="27"/>
      <c r="BNU5" s="27"/>
      <c r="BNV5" s="27"/>
      <c r="BNW5" s="27"/>
      <c r="BNX5" s="27"/>
      <c r="BNY5" s="27"/>
      <c r="BNZ5" s="27"/>
      <c r="BOA5" s="27"/>
      <c r="BOB5" s="27"/>
      <c r="BOC5" s="27"/>
      <c r="BOD5" s="27"/>
      <c r="BOE5" s="27"/>
      <c r="BOF5" s="27"/>
      <c r="BOG5" s="27"/>
      <c r="BOH5" s="27"/>
      <c r="BOI5" s="27"/>
      <c r="BOJ5" s="27"/>
      <c r="BOK5" s="27"/>
      <c r="BOL5" s="27"/>
      <c r="BOM5" s="27"/>
      <c r="BON5" s="27"/>
      <c r="BOO5" s="27"/>
      <c r="BOP5" s="27"/>
      <c r="BOQ5" s="27"/>
      <c r="BOR5" s="27"/>
      <c r="BOS5" s="27"/>
      <c r="BOT5" s="27"/>
      <c r="BOU5" s="27"/>
      <c r="BOV5" s="27"/>
      <c r="BOW5" s="27"/>
      <c r="BOX5" s="27"/>
      <c r="BOY5" s="27"/>
      <c r="BOZ5" s="27"/>
      <c r="BPA5" s="27"/>
      <c r="BPB5" s="27"/>
      <c r="BPC5" s="27"/>
      <c r="BPD5" s="27"/>
      <c r="BPE5" s="27"/>
      <c r="BPF5" s="27"/>
      <c r="BPG5" s="27"/>
      <c r="BPH5" s="27"/>
      <c r="BPI5" s="27"/>
      <c r="BPJ5" s="27"/>
      <c r="BPK5" s="27"/>
      <c r="BPL5" s="27"/>
      <c r="BPM5" s="27"/>
      <c r="BPN5" s="27"/>
      <c r="BPO5" s="27"/>
      <c r="BPP5" s="27"/>
      <c r="BPQ5" s="27"/>
      <c r="BPR5" s="27"/>
      <c r="BPS5" s="27"/>
      <c r="BPT5" s="27"/>
      <c r="BPU5" s="27"/>
      <c r="BPV5" s="27"/>
      <c r="BPW5" s="27"/>
      <c r="BPX5" s="27"/>
      <c r="BPY5" s="27"/>
      <c r="BPZ5" s="27"/>
      <c r="BQA5" s="27"/>
      <c r="BQB5" s="27"/>
      <c r="BQC5" s="27"/>
      <c r="BQD5" s="27"/>
      <c r="BQE5" s="27"/>
      <c r="BQF5" s="27"/>
      <c r="BQG5" s="27"/>
      <c r="BQH5" s="27"/>
      <c r="BQI5" s="27"/>
      <c r="BQJ5" s="27"/>
      <c r="BQK5" s="27"/>
      <c r="BQL5" s="27"/>
      <c r="BQM5" s="27"/>
      <c r="BQN5" s="27"/>
      <c r="BQO5" s="27"/>
      <c r="BQP5" s="27"/>
      <c r="BQQ5" s="27"/>
      <c r="BQR5" s="27"/>
      <c r="BQS5" s="27"/>
      <c r="BQT5" s="27"/>
      <c r="BQU5" s="27"/>
      <c r="BQV5" s="27"/>
      <c r="BQW5" s="27"/>
      <c r="BQX5" s="27"/>
      <c r="BQY5" s="27"/>
      <c r="BQZ5" s="27"/>
      <c r="BRA5" s="27"/>
      <c r="BRB5" s="27"/>
      <c r="BRC5" s="27"/>
      <c r="BRD5" s="27"/>
      <c r="BRE5" s="27"/>
      <c r="BRF5" s="27"/>
      <c r="BRG5" s="27"/>
      <c r="BRH5" s="27"/>
      <c r="BRI5" s="27"/>
      <c r="BRJ5" s="27"/>
      <c r="BRK5" s="27"/>
      <c r="BRL5" s="27"/>
      <c r="BRM5" s="27"/>
      <c r="BRN5" s="27"/>
      <c r="BRO5" s="27"/>
      <c r="BRP5" s="27"/>
      <c r="BRQ5" s="27"/>
      <c r="BRR5" s="27"/>
      <c r="BRS5" s="27"/>
      <c r="BRT5" s="27"/>
      <c r="BRU5" s="27"/>
      <c r="BRV5" s="27"/>
      <c r="BRW5" s="27"/>
      <c r="BRX5" s="27"/>
      <c r="BRY5" s="27"/>
      <c r="BRZ5" s="27"/>
      <c r="BSA5" s="27"/>
      <c r="BSB5" s="27"/>
      <c r="BSC5" s="27"/>
      <c r="BSD5" s="27"/>
      <c r="BSE5" s="27"/>
      <c r="BSF5" s="27"/>
      <c r="BSG5" s="27"/>
      <c r="BSH5" s="27"/>
      <c r="BSI5" s="27"/>
      <c r="BSJ5" s="27"/>
      <c r="BSK5" s="27"/>
      <c r="BSL5" s="27"/>
      <c r="BSM5" s="27"/>
      <c r="BSN5" s="27"/>
      <c r="BSO5" s="27"/>
      <c r="BSP5" s="27"/>
      <c r="BSQ5" s="27"/>
      <c r="BSR5" s="27"/>
      <c r="BSS5" s="27"/>
      <c r="BST5" s="27"/>
      <c r="BSU5" s="27"/>
      <c r="BSV5" s="27"/>
      <c r="BSW5" s="27"/>
      <c r="BSX5" s="27"/>
      <c r="BSY5" s="27"/>
      <c r="BSZ5" s="27"/>
      <c r="BTA5" s="27"/>
      <c r="BTB5" s="27"/>
      <c r="BTC5" s="27"/>
      <c r="BTD5" s="27"/>
      <c r="BTE5" s="27"/>
      <c r="BTF5" s="27"/>
      <c r="BTG5" s="27"/>
      <c r="BTH5" s="27"/>
      <c r="BTI5" s="27"/>
      <c r="BTJ5" s="27"/>
      <c r="BTK5" s="27"/>
      <c r="BTL5" s="27"/>
      <c r="BTM5" s="27"/>
      <c r="BTN5" s="27"/>
      <c r="BTO5" s="27"/>
      <c r="BTP5" s="27"/>
      <c r="BTQ5" s="27"/>
      <c r="BTR5" s="27"/>
      <c r="BTS5" s="27"/>
      <c r="BTT5" s="27"/>
      <c r="BTU5" s="27"/>
      <c r="BTV5" s="27"/>
      <c r="BTW5" s="27"/>
      <c r="BTX5" s="27"/>
      <c r="BTY5" s="27"/>
      <c r="BTZ5" s="27"/>
      <c r="BUA5" s="27"/>
      <c r="BUB5" s="27"/>
      <c r="BUC5" s="27"/>
      <c r="BUD5" s="27"/>
      <c r="BUE5" s="27"/>
      <c r="BUF5" s="27"/>
      <c r="BUG5" s="27"/>
      <c r="BUH5" s="27"/>
      <c r="BUI5" s="27"/>
      <c r="BUJ5" s="27"/>
      <c r="BUK5" s="27"/>
      <c r="BUL5" s="27"/>
      <c r="BUM5" s="27"/>
      <c r="BUN5" s="27"/>
      <c r="BUO5" s="27"/>
      <c r="BUP5" s="27"/>
      <c r="BUQ5" s="27"/>
      <c r="BUR5" s="27"/>
      <c r="BUS5" s="27"/>
      <c r="BUT5" s="27"/>
      <c r="BUU5" s="27"/>
      <c r="BUV5" s="27"/>
      <c r="BUW5" s="27"/>
      <c r="BUX5" s="27"/>
      <c r="BUY5" s="27"/>
      <c r="BUZ5" s="27"/>
      <c r="BVA5" s="27"/>
      <c r="BVB5" s="27"/>
      <c r="BVC5" s="27"/>
      <c r="BVD5" s="27"/>
      <c r="BVE5" s="27"/>
      <c r="BVF5" s="27"/>
      <c r="BVG5" s="27"/>
      <c r="BVH5" s="27"/>
      <c r="BVI5" s="27"/>
      <c r="BVJ5" s="27"/>
      <c r="BVK5" s="27"/>
      <c r="BVL5" s="27"/>
      <c r="BVM5" s="27"/>
      <c r="BVN5" s="27"/>
      <c r="BVO5" s="27"/>
      <c r="BVP5" s="27"/>
      <c r="BVQ5" s="27"/>
      <c r="BVR5" s="27"/>
      <c r="BVS5" s="27"/>
      <c r="BVT5" s="27"/>
      <c r="BVU5" s="27"/>
      <c r="BVV5" s="27"/>
      <c r="BVW5" s="27"/>
      <c r="BVX5" s="27"/>
      <c r="BVY5" s="27"/>
      <c r="BVZ5" s="27"/>
      <c r="BWA5" s="27"/>
      <c r="BWB5" s="27"/>
      <c r="BWC5" s="27"/>
      <c r="BWD5" s="27"/>
      <c r="BWE5" s="27"/>
      <c r="BWF5" s="27"/>
      <c r="BWG5" s="27"/>
      <c r="BWH5" s="27"/>
      <c r="BWI5" s="27"/>
      <c r="BWJ5" s="27"/>
      <c r="BWK5" s="27"/>
      <c r="BWL5" s="27"/>
      <c r="BWM5" s="27"/>
      <c r="BWN5" s="27"/>
      <c r="BWO5" s="27"/>
      <c r="BWP5" s="27"/>
      <c r="BWQ5" s="27"/>
      <c r="BWR5" s="27"/>
      <c r="BWS5" s="27"/>
      <c r="BWT5" s="27"/>
      <c r="BWU5" s="27"/>
      <c r="BWV5" s="27"/>
      <c r="BWW5" s="27"/>
      <c r="BWX5" s="27"/>
      <c r="BWY5" s="27"/>
      <c r="BWZ5" s="27"/>
      <c r="BXA5" s="27"/>
      <c r="BXB5" s="27"/>
      <c r="BXC5" s="27"/>
      <c r="BXD5" s="27"/>
      <c r="BXE5" s="27"/>
      <c r="BXF5" s="27"/>
      <c r="BXG5" s="27"/>
      <c r="BXH5" s="27"/>
      <c r="BXI5" s="27"/>
      <c r="BXJ5" s="27"/>
      <c r="BXK5" s="27"/>
      <c r="BXL5" s="27"/>
      <c r="BXM5" s="27"/>
      <c r="BXN5" s="27"/>
      <c r="BXO5" s="27"/>
      <c r="BXP5" s="27"/>
      <c r="BXQ5" s="27"/>
      <c r="BXR5" s="27"/>
      <c r="BXS5" s="27"/>
      <c r="BXT5" s="27"/>
      <c r="BXU5" s="27"/>
      <c r="BXV5" s="27"/>
      <c r="BXW5" s="27"/>
      <c r="BXX5" s="27"/>
      <c r="BXY5" s="27"/>
      <c r="BXZ5" s="27"/>
      <c r="BYA5" s="27"/>
      <c r="BYB5" s="27"/>
      <c r="BYC5" s="27"/>
      <c r="BYD5" s="27"/>
      <c r="BYE5" s="27"/>
      <c r="BYF5" s="27"/>
      <c r="BYG5" s="27"/>
      <c r="BYH5" s="27"/>
      <c r="BYI5" s="27"/>
      <c r="BYJ5" s="27"/>
      <c r="BYK5" s="27"/>
      <c r="BYL5" s="27"/>
      <c r="BYM5" s="27"/>
      <c r="BYN5" s="27"/>
      <c r="BYO5" s="27"/>
      <c r="BYP5" s="27"/>
      <c r="BYQ5" s="27"/>
      <c r="BYR5" s="27"/>
      <c r="BYS5" s="27"/>
      <c r="BYT5" s="27"/>
      <c r="BYU5" s="27"/>
      <c r="BYV5" s="27"/>
      <c r="BYW5" s="27"/>
      <c r="BYX5" s="27"/>
      <c r="BYY5" s="27"/>
      <c r="BYZ5" s="27"/>
      <c r="BZA5" s="27"/>
      <c r="BZB5" s="27"/>
      <c r="BZC5" s="27"/>
      <c r="BZD5" s="27"/>
      <c r="BZE5" s="27"/>
      <c r="BZF5" s="27"/>
      <c r="BZG5" s="27"/>
      <c r="BZH5" s="27"/>
      <c r="BZI5" s="27"/>
      <c r="BZJ5" s="27"/>
      <c r="BZK5" s="27"/>
      <c r="BZL5" s="27"/>
      <c r="BZM5" s="27"/>
      <c r="BZN5" s="27"/>
      <c r="BZO5" s="27"/>
      <c r="BZP5" s="27"/>
      <c r="BZQ5" s="27"/>
      <c r="BZR5" s="27"/>
      <c r="BZS5" s="27"/>
      <c r="BZT5" s="27"/>
      <c r="BZU5" s="27"/>
      <c r="BZV5" s="27"/>
      <c r="BZW5" s="27"/>
      <c r="BZX5" s="27"/>
      <c r="BZY5" s="27"/>
      <c r="BZZ5" s="27"/>
      <c r="CAA5" s="27"/>
      <c r="CAB5" s="27"/>
      <c r="CAC5" s="27"/>
      <c r="CAD5" s="27"/>
      <c r="CAE5" s="27"/>
      <c r="CAF5" s="27"/>
      <c r="CAG5" s="27"/>
      <c r="CAH5" s="27"/>
      <c r="CAI5" s="27"/>
      <c r="CAJ5" s="27"/>
      <c r="CAK5" s="27"/>
      <c r="CAL5" s="27"/>
      <c r="CAM5" s="27"/>
      <c r="CAN5" s="27"/>
      <c r="CAO5" s="27"/>
      <c r="CAP5" s="27"/>
      <c r="CAQ5" s="27"/>
      <c r="CAR5" s="27"/>
      <c r="CAS5" s="27"/>
      <c r="CAT5" s="27"/>
      <c r="CAU5" s="27"/>
      <c r="CAV5" s="27"/>
      <c r="CAW5" s="27"/>
      <c r="CAX5" s="27"/>
      <c r="CAY5" s="27"/>
      <c r="CAZ5" s="27"/>
      <c r="CBA5" s="27"/>
      <c r="CBB5" s="27"/>
      <c r="CBC5" s="27"/>
      <c r="CBD5" s="27"/>
      <c r="CBE5" s="27"/>
      <c r="CBF5" s="27"/>
      <c r="CBG5" s="27"/>
      <c r="CBH5" s="27"/>
      <c r="CBI5" s="27"/>
      <c r="CBJ5" s="27"/>
      <c r="CBK5" s="27"/>
      <c r="CBL5" s="27"/>
      <c r="CBM5" s="27"/>
      <c r="CBN5" s="27"/>
      <c r="CBO5" s="27"/>
      <c r="CBP5" s="27"/>
      <c r="CBQ5" s="27"/>
      <c r="CBR5" s="27"/>
      <c r="CBS5" s="27"/>
      <c r="CBT5" s="27"/>
      <c r="CBU5" s="27"/>
      <c r="CBV5" s="27"/>
      <c r="CBW5" s="27"/>
      <c r="CBX5" s="27"/>
      <c r="CBY5" s="27"/>
      <c r="CBZ5" s="27"/>
      <c r="CCA5" s="27"/>
      <c r="CCB5" s="27"/>
      <c r="CCC5" s="27"/>
      <c r="CCD5" s="27"/>
      <c r="CCE5" s="27"/>
      <c r="CCF5" s="27"/>
      <c r="CCG5" s="27"/>
      <c r="CCH5" s="27"/>
      <c r="CCI5" s="27"/>
      <c r="CCJ5" s="27"/>
      <c r="CCK5" s="27"/>
      <c r="CCL5" s="27"/>
      <c r="CCM5" s="27"/>
      <c r="CCN5" s="27"/>
      <c r="CCO5" s="27"/>
      <c r="CCP5" s="27"/>
      <c r="CCQ5" s="27"/>
      <c r="CCR5" s="27"/>
      <c r="CCS5" s="27"/>
      <c r="CCT5" s="27"/>
      <c r="CCU5" s="27"/>
      <c r="CCV5" s="27"/>
      <c r="CCW5" s="27"/>
      <c r="CCX5" s="27"/>
      <c r="CCY5" s="27"/>
      <c r="CCZ5" s="27"/>
      <c r="CDA5" s="27"/>
      <c r="CDB5" s="27"/>
      <c r="CDC5" s="27"/>
      <c r="CDD5" s="27"/>
      <c r="CDE5" s="27"/>
      <c r="CDF5" s="27"/>
      <c r="CDG5" s="27"/>
      <c r="CDH5" s="27"/>
      <c r="CDI5" s="27"/>
      <c r="CDJ5" s="27"/>
      <c r="CDK5" s="27"/>
      <c r="CDL5" s="27"/>
      <c r="CDM5" s="27"/>
      <c r="CDN5" s="27"/>
      <c r="CDO5" s="27"/>
      <c r="CDP5" s="27"/>
      <c r="CDQ5" s="27"/>
      <c r="CDR5" s="27"/>
      <c r="CDS5" s="27"/>
      <c r="CDT5" s="27"/>
      <c r="CDU5" s="27"/>
      <c r="CDV5" s="27"/>
      <c r="CDW5" s="27"/>
      <c r="CDX5" s="27"/>
      <c r="CDY5" s="27"/>
      <c r="CDZ5" s="27"/>
      <c r="CEA5" s="27"/>
      <c r="CEB5" s="27"/>
      <c r="CEC5" s="27"/>
      <c r="CED5" s="27"/>
      <c r="CEE5" s="27"/>
      <c r="CEF5" s="27"/>
      <c r="CEG5" s="27"/>
      <c r="CEH5" s="27"/>
      <c r="CEI5" s="27"/>
      <c r="CEJ5" s="27"/>
      <c r="CEK5" s="27"/>
      <c r="CEL5" s="27"/>
      <c r="CEM5" s="27"/>
      <c r="CEN5" s="27"/>
      <c r="CEO5" s="27"/>
      <c r="CEP5" s="27"/>
      <c r="CEQ5" s="27"/>
      <c r="CER5" s="27"/>
      <c r="CES5" s="27"/>
      <c r="CET5" s="27"/>
      <c r="CEU5" s="27"/>
      <c r="CEV5" s="27"/>
      <c r="CEW5" s="27"/>
      <c r="CEX5" s="27"/>
      <c r="CEY5" s="27"/>
      <c r="CEZ5" s="27"/>
      <c r="CFA5" s="27"/>
      <c r="CFB5" s="27"/>
      <c r="CFC5" s="27"/>
      <c r="CFD5" s="27"/>
      <c r="CFE5" s="27"/>
      <c r="CFF5" s="27"/>
      <c r="CFG5" s="27"/>
      <c r="CFH5" s="27"/>
      <c r="CFI5" s="27"/>
      <c r="CFJ5" s="27"/>
      <c r="CFK5" s="27"/>
      <c r="CFL5" s="27"/>
      <c r="CFM5" s="27"/>
      <c r="CFN5" s="27"/>
      <c r="CFO5" s="27"/>
      <c r="CFP5" s="27"/>
      <c r="CFQ5" s="27"/>
      <c r="CFR5" s="27"/>
      <c r="CFS5" s="27"/>
      <c r="CFT5" s="27"/>
      <c r="CFU5" s="27"/>
      <c r="CFV5" s="27"/>
      <c r="CFW5" s="27"/>
      <c r="CFX5" s="27"/>
      <c r="CFY5" s="27"/>
      <c r="CFZ5" s="27"/>
      <c r="CGA5" s="27"/>
      <c r="CGB5" s="27"/>
      <c r="CGC5" s="27"/>
      <c r="CGD5" s="27"/>
      <c r="CGE5" s="27"/>
      <c r="CGF5" s="27"/>
      <c r="CGG5" s="27"/>
      <c r="CGH5" s="27"/>
      <c r="CGI5" s="27"/>
      <c r="CGJ5" s="27"/>
      <c r="CGK5" s="27"/>
      <c r="CGL5" s="27"/>
      <c r="CGM5" s="27"/>
      <c r="CGN5" s="27"/>
      <c r="CGO5" s="27"/>
      <c r="CGP5" s="27"/>
      <c r="CGQ5" s="27"/>
      <c r="CGR5" s="27"/>
      <c r="CGS5" s="27"/>
      <c r="CGT5" s="27"/>
      <c r="CGU5" s="27"/>
      <c r="CGV5" s="27"/>
      <c r="CGW5" s="27"/>
      <c r="CGX5" s="27"/>
      <c r="CGY5" s="27"/>
      <c r="CGZ5" s="27"/>
      <c r="CHA5" s="27"/>
      <c r="CHB5" s="27"/>
      <c r="CHC5" s="27"/>
      <c r="CHD5" s="27"/>
      <c r="CHE5" s="27"/>
      <c r="CHF5" s="27"/>
      <c r="CHG5" s="27"/>
      <c r="CHH5" s="27"/>
      <c r="CHI5" s="27"/>
      <c r="CHJ5" s="27"/>
      <c r="CHK5" s="27"/>
      <c r="CHL5" s="27"/>
      <c r="CHM5" s="27"/>
      <c r="CHN5" s="27"/>
      <c r="CHO5" s="27"/>
      <c r="CHP5" s="27"/>
      <c r="CHQ5" s="27"/>
      <c r="CHR5" s="27"/>
      <c r="CHS5" s="27"/>
      <c r="CHT5" s="27"/>
      <c r="CHU5" s="27"/>
      <c r="CHV5" s="27"/>
      <c r="CHW5" s="27"/>
      <c r="CHX5" s="27"/>
      <c r="CHY5" s="27"/>
      <c r="CHZ5" s="27"/>
      <c r="CIA5" s="27"/>
      <c r="CIB5" s="27"/>
      <c r="CIC5" s="27"/>
      <c r="CID5" s="27"/>
      <c r="CIE5" s="27"/>
      <c r="CIF5" s="27"/>
      <c r="CIG5" s="27"/>
      <c r="CIH5" s="27"/>
      <c r="CII5" s="27"/>
      <c r="CIJ5" s="27"/>
      <c r="CIK5" s="27"/>
      <c r="CIL5" s="27"/>
      <c r="CIM5" s="27"/>
      <c r="CIN5" s="27"/>
      <c r="CIO5" s="27"/>
      <c r="CIP5" s="27"/>
      <c r="CIQ5" s="27"/>
      <c r="CIR5" s="27"/>
      <c r="CIS5" s="27"/>
      <c r="CIT5" s="27"/>
      <c r="CIU5" s="27"/>
      <c r="CIV5" s="27"/>
      <c r="CIW5" s="27"/>
      <c r="CIX5" s="27"/>
      <c r="CIY5" s="27"/>
      <c r="CIZ5" s="27"/>
      <c r="CJA5" s="27"/>
      <c r="CJB5" s="27"/>
      <c r="CJC5" s="27"/>
      <c r="CJD5" s="27"/>
      <c r="CJE5" s="27"/>
      <c r="CJF5" s="27"/>
      <c r="CJG5" s="27"/>
      <c r="CJH5" s="27"/>
      <c r="CJI5" s="27"/>
      <c r="CJJ5" s="27"/>
      <c r="CJK5" s="27"/>
      <c r="CJL5" s="27"/>
      <c r="CJM5" s="27"/>
      <c r="CJN5" s="27"/>
      <c r="CJO5" s="27"/>
      <c r="CJP5" s="27"/>
      <c r="CJQ5" s="27"/>
      <c r="CJR5" s="27"/>
      <c r="CJS5" s="27"/>
      <c r="CJT5" s="27"/>
      <c r="CJU5" s="27"/>
      <c r="CJV5" s="27"/>
      <c r="CJW5" s="27"/>
      <c r="CJX5" s="27"/>
      <c r="CJY5" s="27"/>
      <c r="CJZ5" s="27"/>
      <c r="CKA5" s="27"/>
      <c r="CKB5" s="27"/>
      <c r="CKC5" s="27"/>
      <c r="CKD5" s="27"/>
      <c r="CKE5" s="27"/>
      <c r="CKF5" s="27"/>
      <c r="CKG5" s="27"/>
      <c r="CKH5" s="27"/>
      <c r="CKI5" s="27"/>
      <c r="CKJ5" s="27"/>
      <c r="CKK5" s="27"/>
      <c r="CKL5" s="27"/>
      <c r="CKM5" s="27"/>
      <c r="CKN5" s="27"/>
      <c r="CKO5" s="27"/>
      <c r="CKP5" s="27"/>
      <c r="CKQ5" s="27"/>
      <c r="CKR5" s="27"/>
      <c r="CKS5" s="27"/>
      <c r="CKT5" s="27"/>
      <c r="CKU5" s="27"/>
      <c r="CKV5" s="27"/>
      <c r="CKW5" s="27"/>
      <c r="CKX5" s="27"/>
      <c r="CKY5" s="27"/>
      <c r="CKZ5" s="27"/>
      <c r="CLA5" s="27"/>
      <c r="CLB5" s="27"/>
      <c r="CLC5" s="27"/>
      <c r="CLD5" s="27"/>
      <c r="CLE5" s="27"/>
      <c r="CLF5" s="27"/>
      <c r="CLG5" s="27"/>
      <c r="CLH5" s="27"/>
      <c r="CLI5" s="27"/>
      <c r="CLJ5" s="27"/>
      <c r="CLK5" s="27"/>
      <c r="CLL5" s="27"/>
      <c r="CLM5" s="27"/>
      <c r="CLN5" s="27"/>
      <c r="CLO5" s="27"/>
      <c r="CLP5" s="27"/>
      <c r="CLQ5" s="27"/>
      <c r="CLR5" s="27"/>
      <c r="CLS5" s="27"/>
      <c r="CLT5" s="27"/>
      <c r="CLU5" s="27"/>
      <c r="CLV5" s="27"/>
      <c r="CLW5" s="27"/>
      <c r="CLX5" s="27"/>
      <c r="CLY5" s="27"/>
      <c r="CLZ5" s="27"/>
      <c r="CMA5" s="27"/>
      <c r="CMB5" s="27"/>
      <c r="CMC5" s="27"/>
      <c r="CMD5" s="27"/>
      <c r="CME5" s="27"/>
      <c r="CMF5" s="27"/>
      <c r="CMG5" s="27"/>
      <c r="CMH5" s="27"/>
      <c r="CMI5" s="27"/>
      <c r="CMJ5" s="27"/>
      <c r="CMK5" s="27"/>
      <c r="CML5" s="27"/>
      <c r="CMM5" s="27"/>
      <c r="CMN5" s="27"/>
      <c r="CMO5" s="27"/>
      <c r="CMP5" s="27"/>
      <c r="CMQ5" s="27"/>
      <c r="CMR5" s="27"/>
      <c r="CMS5" s="27"/>
      <c r="CMT5" s="27"/>
      <c r="CMU5" s="27"/>
      <c r="CMV5" s="27"/>
      <c r="CMW5" s="27"/>
      <c r="CMX5" s="27"/>
      <c r="CMY5" s="27"/>
      <c r="CMZ5" s="27"/>
      <c r="CNA5" s="27"/>
      <c r="CNB5" s="27"/>
      <c r="CNC5" s="27"/>
      <c r="CND5" s="27"/>
      <c r="CNE5" s="27"/>
      <c r="CNF5" s="27"/>
      <c r="CNG5" s="27"/>
      <c r="CNH5" s="27"/>
      <c r="CNI5" s="27"/>
      <c r="CNJ5" s="27"/>
      <c r="CNK5" s="27"/>
      <c r="CNL5" s="27"/>
      <c r="CNM5" s="27"/>
      <c r="CNN5" s="27"/>
      <c r="CNO5" s="27"/>
      <c r="CNP5" s="27"/>
      <c r="CNQ5" s="27"/>
      <c r="CNR5" s="27"/>
      <c r="CNS5" s="27"/>
      <c r="CNT5" s="27"/>
      <c r="CNU5" s="27"/>
      <c r="CNV5" s="27"/>
      <c r="CNW5" s="27"/>
      <c r="CNX5" s="27"/>
      <c r="CNY5" s="27"/>
      <c r="CNZ5" s="27"/>
      <c r="COA5" s="27"/>
      <c r="COB5" s="27"/>
      <c r="COC5" s="27"/>
      <c r="COD5" s="27"/>
      <c r="COE5" s="27"/>
      <c r="COF5" s="27"/>
      <c r="COG5" s="27"/>
      <c r="COH5" s="27"/>
      <c r="COI5" s="27"/>
      <c r="COJ5" s="27"/>
      <c r="COK5" s="27"/>
      <c r="COL5" s="27"/>
      <c r="COM5" s="27"/>
      <c r="CON5" s="27"/>
      <c r="COO5" s="27"/>
      <c r="COP5" s="27"/>
      <c r="COQ5" s="27"/>
      <c r="COR5" s="27"/>
      <c r="COS5" s="27"/>
      <c r="COT5" s="27"/>
      <c r="COU5" s="27"/>
      <c r="COV5" s="27"/>
      <c r="COW5" s="27"/>
      <c r="COX5" s="27"/>
      <c r="COY5" s="27"/>
      <c r="COZ5" s="27"/>
      <c r="CPA5" s="27"/>
      <c r="CPB5" s="27"/>
      <c r="CPC5" s="27"/>
      <c r="CPD5" s="27"/>
      <c r="CPE5" s="27"/>
      <c r="CPF5" s="27"/>
      <c r="CPG5" s="27"/>
      <c r="CPH5" s="27"/>
      <c r="CPI5" s="27"/>
      <c r="CPJ5" s="27"/>
      <c r="CPK5" s="27"/>
      <c r="CPL5" s="27"/>
      <c r="CPM5" s="27"/>
      <c r="CPN5" s="27"/>
      <c r="CPO5" s="27"/>
      <c r="CPP5" s="27"/>
      <c r="CPQ5" s="27"/>
      <c r="CPR5" s="27"/>
      <c r="CPS5" s="27"/>
      <c r="CPT5" s="27"/>
      <c r="CPU5" s="27"/>
      <c r="CPV5" s="27"/>
      <c r="CPW5" s="27"/>
      <c r="CPX5" s="27"/>
      <c r="CPY5" s="27"/>
      <c r="CPZ5" s="27"/>
      <c r="CQA5" s="27"/>
      <c r="CQB5" s="27"/>
      <c r="CQC5" s="27"/>
      <c r="CQD5" s="27"/>
      <c r="CQE5" s="27"/>
      <c r="CQF5" s="27"/>
      <c r="CQG5" s="27"/>
      <c r="CQH5" s="27"/>
      <c r="CQI5" s="27"/>
      <c r="CQJ5" s="27"/>
      <c r="CQK5" s="27"/>
      <c r="CQL5" s="27"/>
      <c r="CQM5" s="27"/>
      <c r="CQN5" s="27"/>
      <c r="CQO5" s="27"/>
      <c r="CQP5" s="27"/>
      <c r="CQQ5" s="27"/>
      <c r="CQR5" s="27"/>
      <c r="CQS5" s="27"/>
      <c r="CQT5" s="27"/>
      <c r="CQU5" s="27"/>
      <c r="CQV5" s="27"/>
      <c r="CQW5" s="27"/>
      <c r="CQX5" s="27"/>
      <c r="CQY5" s="27"/>
      <c r="CQZ5" s="27"/>
      <c r="CRA5" s="27"/>
      <c r="CRB5" s="27"/>
      <c r="CRC5" s="27"/>
      <c r="CRD5" s="27"/>
      <c r="CRE5" s="27"/>
      <c r="CRF5" s="27"/>
      <c r="CRG5" s="27"/>
      <c r="CRH5" s="27"/>
      <c r="CRI5" s="27"/>
      <c r="CRJ5" s="27"/>
      <c r="CRK5" s="27"/>
      <c r="CRL5" s="27"/>
      <c r="CRM5" s="27"/>
      <c r="CRN5" s="27"/>
      <c r="CRO5" s="27"/>
      <c r="CRP5" s="27"/>
      <c r="CRQ5" s="27"/>
      <c r="CRR5" s="27"/>
      <c r="CRS5" s="27"/>
      <c r="CRT5" s="27"/>
      <c r="CRU5" s="27"/>
      <c r="CRV5" s="27"/>
      <c r="CRW5" s="27"/>
      <c r="CRX5" s="27"/>
      <c r="CRY5" s="27"/>
      <c r="CRZ5" s="27"/>
      <c r="CSA5" s="27"/>
      <c r="CSB5" s="27"/>
      <c r="CSC5" s="27"/>
      <c r="CSD5" s="27"/>
      <c r="CSE5" s="27"/>
      <c r="CSF5" s="27"/>
      <c r="CSG5" s="27"/>
      <c r="CSH5" s="27"/>
      <c r="CSI5" s="27"/>
      <c r="CSJ5" s="27"/>
      <c r="CSK5" s="27"/>
      <c r="CSL5" s="27"/>
      <c r="CSM5" s="27"/>
      <c r="CSN5" s="27"/>
      <c r="CSO5" s="27"/>
      <c r="CSP5" s="27"/>
      <c r="CSQ5" s="27"/>
      <c r="CSR5" s="27"/>
      <c r="CSS5" s="27"/>
      <c r="CST5" s="27"/>
      <c r="CSU5" s="27"/>
      <c r="CSV5" s="27"/>
      <c r="CSW5" s="27"/>
      <c r="CSX5" s="27"/>
      <c r="CSY5" s="27"/>
      <c r="CSZ5" s="27"/>
      <c r="CTA5" s="27"/>
      <c r="CTB5" s="27"/>
      <c r="CTC5" s="27"/>
      <c r="CTD5" s="27"/>
      <c r="CTE5" s="27"/>
      <c r="CTF5" s="27"/>
      <c r="CTG5" s="27"/>
      <c r="CTH5" s="27"/>
      <c r="CTI5" s="27"/>
      <c r="CTJ5" s="27"/>
      <c r="CTK5" s="27"/>
      <c r="CTL5" s="27"/>
      <c r="CTM5" s="27"/>
      <c r="CTN5" s="27"/>
      <c r="CTO5" s="27"/>
      <c r="CTP5" s="27"/>
      <c r="CTQ5" s="27"/>
      <c r="CTR5" s="27"/>
      <c r="CTS5" s="27"/>
      <c r="CTT5" s="27"/>
      <c r="CTU5" s="27"/>
      <c r="CTV5" s="27"/>
      <c r="CTW5" s="27"/>
      <c r="CTX5" s="27"/>
      <c r="CTY5" s="27"/>
      <c r="CTZ5" s="27"/>
      <c r="CUA5" s="27"/>
      <c r="CUB5" s="27"/>
      <c r="CUC5" s="27"/>
      <c r="CUD5" s="27"/>
      <c r="CUE5" s="27"/>
      <c r="CUF5" s="27"/>
      <c r="CUG5" s="27"/>
      <c r="CUH5" s="27"/>
      <c r="CUI5" s="27"/>
      <c r="CUJ5" s="27"/>
      <c r="CUK5" s="27"/>
      <c r="CUL5" s="27"/>
      <c r="CUM5" s="27"/>
      <c r="CUN5" s="27"/>
      <c r="CUO5" s="27"/>
      <c r="CUP5" s="27"/>
      <c r="CUQ5" s="27"/>
      <c r="CUR5" s="27"/>
      <c r="CUS5" s="27"/>
      <c r="CUT5" s="27"/>
      <c r="CUU5" s="27"/>
      <c r="CUV5" s="27"/>
      <c r="CUW5" s="27"/>
      <c r="CUX5" s="27"/>
      <c r="CUY5" s="27"/>
      <c r="CUZ5" s="27"/>
      <c r="CVA5" s="27"/>
      <c r="CVB5" s="27"/>
      <c r="CVC5" s="27"/>
      <c r="CVD5" s="27"/>
      <c r="CVE5" s="27"/>
      <c r="CVF5" s="27"/>
      <c r="CVG5" s="27"/>
      <c r="CVH5" s="27"/>
      <c r="CVI5" s="27"/>
      <c r="CVJ5" s="27"/>
      <c r="CVK5" s="27"/>
      <c r="CVL5" s="27"/>
      <c r="CVM5" s="27"/>
      <c r="CVN5" s="27"/>
      <c r="CVO5" s="27"/>
      <c r="CVP5" s="27"/>
      <c r="CVQ5" s="27"/>
      <c r="CVR5" s="27"/>
      <c r="CVS5" s="27"/>
      <c r="CVT5" s="27"/>
      <c r="CVU5" s="27"/>
      <c r="CVV5" s="27"/>
      <c r="CVW5" s="27"/>
      <c r="CVX5" s="27"/>
      <c r="CVY5" s="27"/>
      <c r="CVZ5" s="27"/>
      <c r="CWA5" s="27"/>
      <c r="CWB5" s="27"/>
      <c r="CWC5" s="27"/>
      <c r="CWD5" s="27"/>
      <c r="CWE5" s="27"/>
      <c r="CWF5" s="27"/>
      <c r="CWG5" s="27"/>
      <c r="CWH5" s="27"/>
      <c r="CWI5" s="27"/>
      <c r="CWJ5" s="27"/>
      <c r="CWK5" s="27"/>
      <c r="CWL5" s="27"/>
      <c r="CWM5" s="27"/>
      <c r="CWN5" s="27"/>
      <c r="CWO5" s="27"/>
      <c r="CWP5" s="27"/>
      <c r="CWQ5" s="27"/>
      <c r="CWR5" s="27"/>
      <c r="CWS5" s="27"/>
      <c r="CWT5" s="27"/>
      <c r="CWU5" s="27"/>
      <c r="CWV5" s="27"/>
      <c r="CWW5" s="27"/>
      <c r="CWX5" s="27"/>
      <c r="CWY5" s="27"/>
      <c r="CWZ5" s="27"/>
      <c r="CXA5" s="27"/>
      <c r="CXB5" s="27"/>
      <c r="CXC5" s="27"/>
      <c r="CXD5" s="27"/>
      <c r="CXE5" s="27"/>
      <c r="CXF5" s="27"/>
      <c r="CXG5" s="27"/>
      <c r="CXH5" s="27"/>
      <c r="CXI5" s="27"/>
      <c r="CXJ5" s="27"/>
      <c r="CXK5" s="27"/>
      <c r="CXL5" s="27"/>
      <c r="CXM5" s="27"/>
      <c r="CXN5" s="27"/>
      <c r="CXO5" s="27"/>
      <c r="CXP5" s="27"/>
      <c r="CXQ5" s="27"/>
      <c r="CXR5" s="27"/>
      <c r="CXS5" s="27"/>
      <c r="CXT5" s="27"/>
      <c r="CXU5" s="27"/>
      <c r="CXV5" s="27"/>
      <c r="CXW5" s="27"/>
      <c r="CXX5" s="27"/>
      <c r="CXY5" s="27"/>
      <c r="CXZ5" s="27"/>
      <c r="CYA5" s="27"/>
      <c r="CYB5" s="27"/>
      <c r="CYC5" s="27"/>
      <c r="CYD5" s="27"/>
      <c r="CYE5" s="27"/>
      <c r="CYF5" s="27"/>
      <c r="CYG5" s="27"/>
      <c r="CYH5" s="27"/>
      <c r="CYI5" s="27"/>
      <c r="CYJ5" s="27"/>
      <c r="CYK5" s="27"/>
      <c r="CYL5" s="27"/>
      <c r="CYM5" s="27"/>
      <c r="CYN5" s="27"/>
      <c r="CYO5" s="27"/>
      <c r="CYP5" s="27"/>
      <c r="CYQ5" s="27"/>
      <c r="CYR5" s="27"/>
      <c r="CYS5" s="27"/>
      <c r="CYT5" s="27"/>
      <c r="CYU5" s="27"/>
      <c r="CYV5" s="27"/>
      <c r="CYW5" s="27"/>
      <c r="CYX5" s="27"/>
      <c r="CYY5" s="27"/>
      <c r="CYZ5" s="27"/>
      <c r="CZA5" s="27"/>
      <c r="CZB5" s="27"/>
      <c r="CZC5" s="27"/>
      <c r="CZD5" s="27"/>
      <c r="CZE5" s="27"/>
      <c r="CZF5" s="27"/>
      <c r="CZG5" s="27"/>
      <c r="CZH5" s="27"/>
      <c r="CZI5" s="27"/>
      <c r="CZJ5" s="27"/>
      <c r="CZK5" s="27"/>
      <c r="CZL5" s="27"/>
      <c r="CZM5" s="27"/>
      <c r="CZN5" s="27"/>
      <c r="CZO5" s="27"/>
      <c r="CZP5" s="27"/>
      <c r="CZQ5" s="27"/>
      <c r="CZR5" s="27"/>
      <c r="CZS5" s="27"/>
      <c r="CZT5" s="27"/>
      <c r="CZU5" s="27"/>
      <c r="CZV5" s="27"/>
      <c r="CZW5" s="27"/>
      <c r="CZX5" s="27"/>
      <c r="CZY5" s="27"/>
      <c r="CZZ5" s="27"/>
      <c r="DAA5" s="27"/>
      <c r="DAB5" s="27"/>
      <c r="DAC5" s="27"/>
      <c r="DAD5" s="27"/>
      <c r="DAE5" s="27"/>
      <c r="DAF5" s="27"/>
      <c r="DAG5" s="27"/>
      <c r="DAH5" s="27"/>
      <c r="DAI5" s="27"/>
      <c r="DAJ5" s="27"/>
      <c r="DAK5" s="27"/>
      <c r="DAL5" s="27"/>
      <c r="DAM5" s="27"/>
      <c r="DAN5" s="27"/>
      <c r="DAO5" s="27"/>
      <c r="DAP5" s="27"/>
      <c r="DAQ5" s="27"/>
      <c r="DAR5" s="27"/>
      <c r="DAS5" s="27"/>
      <c r="DAT5" s="27"/>
      <c r="DAU5" s="27"/>
      <c r="DAV5" s="27"/>
      <c r="DAW5" s="27"/>
      <c r="DAX5" s="27"/>
      <c r="DAY5" s="27"/>
      <c r="DAZ5" s="27"/>
      <c r="DBA5" s="27"/>
      <c r="DBB5" s="27"/>
      <c r="DBC5" s="27"/>
      <c r="DBD5" s="27"/>
      <c r="DBE5" s="27"/>
      <c r="DBF5" s="27"/>
      <c r="DBG5" s="27"/>
      <c r="DBH5" s="27"/>
      <c r="DBI5" s="27"/>
      <c r="DBJ5" s="27"/>
      <c r="DBK5" s="27"/>
      <c r="DBL5" s="27"/>
      <c r="DBM5" s="27"/>
      <c r="DBN5" s="27"/>
      <c r="DBO5" s="27"/>
      <c r="DBP5" s="27"/>
      <c r="DBQ5" s="27"/>
      <c r="DBR5" s="27"/>
      <c r="DBS5" s="27"/>
      <c r="DBT5" s="27"/>
      <c r="DBU5" s="27"/>
      <c r="DBV5" s="27"/>
      <c r="DBW5" s="27"/>
      <c r="DBX5" s="27"/>
      <c r="DBY5" s="27"/>
      <c r="DBZ5" s="27"/>
      <c r="DCA5" s="27"/>
      <c r="DCB5" s="27"/>
      <c r="DCC5" s="27"/>
      <c r="DCD5" s="27"/>
      <c r="DCE5" s="27"/>
      <c r="DCF5" s="27"/>
      <c r="DCG5" s="27"/>
      <c r="DCH5" s="27"/>
      <c r="DCI5" s="27"/>
      <c r="DCJ5" s="27"/>
      <c r="DCK5" s="27"/>
      <c r="DCL5" s="27"/>
      <c r="DCM5" s="27"/>
      <c r="DCN5" s="27"/>
      <c r="DCO5" s="27"/>
      <c r="DCP5" s="27"/>
      <c r="DCQ5" s="27"/>
      <c r="DCR5" s="27"/>
      <c r="DCS5" s="27"/>
      <c r="DCT5" s="27"/>
      <c r="DCU5" s="27"/>
      <c r="DCV5" s="27"/>
      <c r="DCW5" s="27"/>
      <c r="DCX5" s="27"/>
      <c r="DCY5" s="27"/>
      <c r="DCZ5" s="27"/>
      <c r="DDA5" s="27"/>
      <c r="DDB5" s="27"/>
      <c r="DDC5" s="27"/>
      <c r="DDD5" s="27"/>
      <c r="DDE5" s="27"/>
      <c r="DDF5" s="27"/>
      <c r="DDG5" s="27"/>
      <c r="DDH5" s="27"/>
      <c r="DDI5" s="27"/>
      <c r="DDJ5" s="27"/>
      <c r="DDK5" s="27"/>
      <c r="DDL5" s="27"/>
      <c r="DDM5" s="27"/>
      <c r="DDN5" s="27"/>
      <c r="DDO5" s="27"/>
      <c r="DDP5" s="27"/>
      <c r="DDQ5" s="27"/>
      <c r="DDR5" s="27"/>
      <c r="DDS5" s="27"/>
      <c r="DDT5" s="27"/>
      <c r="DDU5" s="27"/>
      <c r="DDV5" s="27"/>
      <c r="DDW5" s="27"/>
      <c r="DDX5" s="27"/>
      <c r="DDY5" s="27"/>
      <c r="DDZ5" s="27"/>
      <c r="DEA5" s="27"/>
      <c r="DEB5" s="27"/>
      <c r="DEC5" s="27"/>
      <c r="DED5" s="27"/>
      <c r="DEE5" s="27"/>
      <c r="DEF5" s="27"/>
      <c r="DEG5" s="27"/>
      <c r="DEH5" s="27"/>
      <c r="DEI5" s="27"/>
      <c r="DEJ5" s="27"/>
      <c r="DEK5" s="27"/>
      <c r="DEL5" s="27"/>
      <c r="DEM5" s="27"/>
      <c r="DEN5" s="27"/>
      <c r="DEO5" s="27"/>
      <c r="DEP5" s="27"/>
      <c r="DEQ5" s="27"/>
      <c r="DER5" s="27"/>
      <c r="DES5" s="27"/>
      <c r="DET5" s="27"/>
      <c r="DEU5" s="27"/>
      <c r="DEV5" s="27"/>
      <c r="DEW5" s="27"/>
      <c r="DEX5" s="27"/>
      <c r="DEY5" s="27"/>
      <c r="DEZ5" s="27"/>
      <c r="DFA5" s="27"/>
      <c r="DFB5" s="27"/>
      <c r="DFC5" s="27"/>
      <c r="DFD5" s="27"/>
      <c r="DFE5" s="27"/>
      <c r="DFF5" s="27"/>
      <c r="DFG5" s="27"/>
      <c r="DFH5" s="27"/>
      <c r="DFI5" s="27"/>
      <c r="DFJ5" s="27"/>
      <c r="DFK5" s="27"/>
      <c r="DFL5" s="27"/>
      <c r="DFM5" s="27"/>
      <c r="DFN5" s="27"/>
      <c r="DFO5" s="27"/>
      <c r="DFP5" s="27"/>
      <c r="DFQ5" s="27"/>
      <c r="DFR5" s="27"/>
      <c r="DFS5" s="27"/>
      <c r="DFT5" s="27"/>
      <c r="DFU5" s="27"/>
      <c r="DFV5" s="27"/>
      <c r="DFW5" s="27"/>
      <c r="DFX5" s="27"/>
      <c r="DFY5" s="27"/>
      <c r="DFZ5" s="27"/>
      <c r="DGA5" s="27"/>
      <c r="DGB5" s="27"/>
      <c r="DGC5" s="27"/>
      <c r="DGD5" s="27"/>
      <c r="DGE5" s="27"/>
      <c r="DGF5" s="27"/>
      <c r="DGG5" s="27"/>
      <c r="DGH5" s="27"/>
      <c r="DGI5" s="27"/>
      <c r="DGJ5" s="27"/>
      <c r="DGK5" s="27"/>
      <c r="DGL5" s="27"/>
      <c r="DGM5" s="27"/>
      <c r="DGN5" s="27"/>
      <c r="DGO5" s="27"/>
      <c r="DGP5" s="27"/>
      <c r="DGQ5" s="27"/>
      <c r="DGR5" s="27"/>
      <c r="DGS5" s="27"/>
      <c r="DGT5" s="27"/>
      <c r="DGU5" s="27"/>
      <c r="DGV5" s="27"/>
      <c r="DGW5" s="27"/>
      <c r="DGX5" s="27"/>
      <c r="DGY5" s="27"/>
      <c r="DGZ5" s="27"/>
      <c r="DHA5" s="27"/>
      <c r="DHB5" s="27"/>
      <c r="DHC5" s="27"/>
      <c r="DHD5" s="27"/>
      <c r="DHE5" s="27"/>
      <c r="DHF5" s="27"/>
      <c r="DHG5" s="27"/>
      <c r="DHH5" s="27"/>
      <c r="DHI5" s="27"/>
      <c r="DHJ5" s="27"/>
      <c r="DHK5" s="27"/>
      <c r="DHL5" s="27"/>
      <c r="DHM5" s="27"/>
      <c r="DHN5" s="27"/>
      <c r="DHO5" s="27"/>
      <c r="DHP5" s="27"/>
      <c r="DHQ5" s="27"/>
      <c r="DHR5" s="27"/>
      <c r="DHS5" s="27"/>
      <c r="DHT5" s="27"/>
      <c r="DHU5" s="27"/>
      <c r="DHV5" s="27"/>
      <c r="DHW5" s="27"/>
      <c r="DHX5" s="27"/>
      <c r="DHY5" s="27"/>
      <c r="DHZ5" s="27"/>
      <c r="DIA5" s="27"/>
      <c r="DIB5" s="27"/>
      <c r="DIC5" s="27"/>
      <c r="DID5" s="27"/>
      <c r="DIE5" s="27"/>
      <c r="DIF5" s="27"/>
      <c r="DIG5" s="27"/>
      <c r="DIH5" s="27"/>
      <c r="DII5" s="27"/>
      <c r="DIJ5" s="27"/>
      <c r="DIK5" s="27"/>
      <c r="DIL5" s="27"/>
      <c r="DIM5" s="27"/>
      <c r="DIN5" s="27"/>
      <c r="DIO5" s="27"/>
      <c r="DIP5" s="27"/>
      <c r="DIQ5" s="27"/>
      <c r="DIR5" s="27"/>
      <c r="DIS5" s="27"/>
      <c r="DIT5" s="27"/>
      <c r="DIU5" s="27"/>
      <c r="DIV5" s="27"/>
      <c r="DIW5" s="27"/>
      <c r="DIX5" s="27"/>
      <c r="DIY5" s="27"/>
      <c r="DIZ5" s="27"/>
      <c r="DJA5" s="27"/>
      <c r="DJB5" s="27"/>
      <c r="DJC5" s="27"/>
      <c r="DJD5" s="27"/>
      <c r="DJE5" s="27"/>
      <c r="DJF5" s="27"/>
      <c r="DJG5" s="27"/>
      <c r="DJH5" s="27"/>
      <c r="DJI5" s="27"/>
      <c r="DJJ5" s="27"/>
      <c r="DJK5" s="27"/>
      <c r="DJL5" s="27"/>
      <c r="DJM5" s="27"/>
      <c r="DJN5" s="27"/>
      <c r="DJO5" s="27"/>
      <c r="DJP5" s="27"/>
      <c r="DJQ5" s="27"/>
      <c r="DJR5" s="27"/>
      <c r="DJS5" s="27"/>
      <c r="DJT5" s="27"/>
      <c r="DJU5" s="27"/>
      <c r="DJV5" s="27"/>
      <c r="DJW5" s="27"/>
      <c r="DJX5" s="27"/>
      <c r="DJY5" s="27"/>
      <c r="DJZ5" s="27"/>
      <c r="DKA5" s="27"/>
      <c r="DKB5" s="27"/>
      <c r="DKC5" s="27"/>
      <c r="DKD5" s="27"/>
      <c r="DKE5" s="27"/>
      <c r="DKF5" s="27"/>
      <c r="DKG5" s="27"/>
      <c r="DKH5" s="27"/>
      <c r="DKI5" s="27"/>
      <c r="DKJ5" s="27"/>
      <c r="DKK5" s="27"/>
      <c r="DKL5" s="27"/>
      <c r="DKM5" s="27"/>
      <c r="DKN5" s="27"/>
      <c r="DKO5" s="27"/>
      <c r="DKP5" s="27"/>
      <c r="DKQ5" s="27"/>
      <c r="DKR5" s="27"/>
      <c r="DKS5" s="27"/>
      <c r="DKT5" s="27"/>
      <c r="DKU5" s="27"/>
      <c r="DKV5" s="27"/>
      <c r="DKW5" s="27"/>
      <c r="DKX5" s="27"/>
      <c r="DKY5" s="27"/>
      <c r="DKZ5" s="27"/>
      <c r="DLA5" s="27"/>
      <c r="DLB5" s="27"/>
      <c r="DLC5" s="27"/>
      <c r="DLD5" s="27"/>
      <c r="DLE5" s="27"/>
      <c r="DLF5" s="27"/>
      <c r="DLG5" s="27"/>
      <c r="DLH5" s="27"/>
      <c r="DLI5" s="27"/>
      <c r="DLJ5" s="27"/>
      <c r="DLK5" s="27"/>
      <c r="DLL5" s="27"/>
      <c r="DLM5" s="27"/>
      <c r="DLN5" s="27"/>
      <c r="DLO5" s="27"/>
      <c r="DLP5" s="27"/>
      <c r="DLQ5" s="27"/>
      <c r="DLR5" s="27"/>
      <c r="DLS5" s="27"/>
      <c r="DLT5" s="27"/>
      <c r="DLU5" s="27"/>
      <c r="DLV5" s="27"/>
      <c r="DLW5" s="27"/>
      <c r="DLX5" s="27"/>
      <c r="DLY5" s="27"/>
      <c r="DLZ5" s="27"/>
      <c r="DMA5" s="27"/>
      <c r="DMB5" s="27"/>
      <c r="DMC5" s="27"/>
      <c r="DMD5" s="27"/>
      <c r="DME5" s="27"/>
      <c r="DMF5" s="27"/>
      <c r="DMG5" s="27"/>
      <c r="DMH5" s="27"/>
      <c r="DMI5" s="27"/>
      <c r="DMJ5" s="27"/>
      <c r="DMK5" s="27"/>
      <c r="DML5" s="27"/>
      <c r="DMM5" s="27"/>
      <c r="DMN5" s="27"/>
      <c r="DMO5" s="27"/>
      <c r="DMP5" s="27"/>
      <c r="DMQ5" s="27"/>
      <c r="DMR5" s="27"/>
      <c r="DMS5" s="27"/>
      <c r="DMT5" s="27"/>
      <c r="DMU5" s="27"/>
      <c r="DMV5" s="27"/>
      <c r="DMW5" s="27"/>
      <c r="DMX5" s="27"/>
      <c r="DMY5" s="27"/>
      <c r="DMZ5" s="27"/>
      <c r="DNA5" s="27"/>
      <c r="DNB5" s="27"/>
      <c r="DNC5" s="27"/>
      <c r="DND5" s="27"/>
      <c r="DNE5" s="27"/>
      <c r="DNF5" s="27"/>
      <c r="DNG5" s="27"/>
      <c r="DNH5" s="27"/>
      <c r="DNI5" s="27"/>
      <c r="DNJ5" s="27"/>
      <c r="DNK5" s="27"/>
      <c r="DNL5" s="27"/>
      <c r="DNM5" s="27"/>
      <c r="DNN5" s="27"/>
      <c r="DNO5" s="27"/>
      <c r="DNP5" s="27"/>
      <c r="DNQ5" s="27"/>
      <c r="DNR5" s="27"/>
      <c r="DNS5" s="27"/>
      <c r="DNT5" s="27"/>
      <c r="DNU5" s="27"/>
      <c r="DNV5" s="27"/>
      <c r="DNW5" s="27"/>
      <c r="DNX5" s="27"/>
      <c r="DNY5" s="27"/>
      <c r="DNZ5" s="27"/>
      <c r="DOA5" s="27"/>
      <c r="DOB5" s="27"/>
      <c r="DOC5" s="27"/>
      <c r="DOD5" s="27"/>
      <c r="DOE5" s="27"/>
      <c r="DOF5" s="27"/>
      <c r="DOG5" s="27"/>
      <c r="DOH5" s="27"/>
      <c r="DOI5" s="27"/>
      <c r="DOJ5" s="27"/>
      <c r="DOK5" s="27"/>
      <c r="DOL5" s="27"/>
      <c r="DOM5" s="27"/>
      <c r="DON5" s="27"/>
      <c r="DOO5" s="27"/>
      <c r="DOP5" s="27"/>
      <c r="DOQ5" s="27"/>
      <c r="DOR5" s="27"/>
      <c r="DOS5" s="27"/>
      <c r="DOT5" s="27"/>
      <c r="DOU5" s="27"/>
      <c r="DOV5" s="27"/>
      <c r="DOW5" s="27"/>
      <c r="DOX5" s="27"/>
      <c r="DOY5" s="27"/>
      <c r="DOZ5" s="27"/>
      <c r="DPA5" s="27"/>
      <c r="DPB5" s="27"/>
      <c r="DPC5" s="27"/>
      <c r="DPD5" s="27"/>
      <c r="DPE5" s="27"/>
      <c r="DPF5" s="27"/>
      <c r="DPG5" s="27"/>
      <c r="DPH5" s="27"/>
      <c r="DPI5" s="27"/>
      <c r="DPJ5" s="27"/>
      <c r="DPK5" s="27"/>
      <c r="DPL5" s="27"/>
      <c r="DPM5" s="27"/>
      <c r="DPN5" s="27"/>
      <c r="DPO5" s="27"/>
      <c r="DPP5" s="27"/>
      <c r="DPQ5" s="27"/>
      <c r="DPR5" s="27"/>
      <c r="DPS5" s="27"/>
      <c r="DPT5" s="27"/>
      <c r="DPU5" s="27"/>
      <c r="DPV5" s="27"/>
      <c r="DPW5" s="27"/>
      <c r="DPX5" s="27"/>
      <c r="DPY5" s="27"/>
      <c r="DPZ5" s="27"/>
      <c r="DQA5" s="27"/>
      <c r="DQB5" s="27"/>
      <c r="DQC5" s="27"/>
      <c r="DQD5" s="27"/>
      <c r="DQE5" s="27"/>
      <c r="DQF5" s="27"/>
      <c r="DQG5" s="27"/>
      <c r="DQH5" s="27"/>
      <c r="DQI5" s="27"/>
      <c r="DQJ5" s="27"/>
      <c r="DQK5" s="27"/>
      <c r="DQL5" s="27"/>
      <c r="DQM5" s="27"/>
      <c r="DQN5" s="27"/>
      <c r="DQO5" s="27"/>
      <c r="DQP5" s="27"/>
      <c r="DQQ5" s="27"/>
      <c r="DQR5" s="27"/>
      <c r="DQS5" s="27"/>
      <c r="DQT5" s="27"/>
      <c r="DQU5" s="27"/>
      <c r="DQV5" s="27"/>
      <c r="DQW5" s="27"/>
      <c r="DQX5" s="27"/>
      <c r="DQY5" s="27"/>
      <c r="DQZ5" s="27"/>
      <c r="DRA5" s="27"/>
      <c r="DRB5" s="27"/>
      <c r="DRC5" s="27"/>
      <c r="DRD5" s="27"/>
      <c r="DRE5" s="27"/>
      <c r="DRF5" s="27"/>
      <c r="DRG5" s="27"/>
      <c r="DRH5" s="27"/>
      <c r="DRI5" s="27"/>
      <c r="DRJ5" s="27"/>
      <c r="DRK5" s="27"/>
      <c r="DRL5" s="27"/>
      <c r="DRM5" s="27"/>
      <c r="DRN5" s="27"/>
      <c r="DRO5" s="27"/>
      <c r="DRP5" s="27"/>
      <c r="DRQ5" s="27"/>
      <c r="DRR5" s="27"/>
      <c r="DRS5" s="27"/>
      <c r="DRT5" s="27"/>
      <c r="DRU5" s="27"/>
      <c r="DRV5" s="27"/>
      <c r="DRW5" s="27"/>
      <c r="DRX5" s="27"/>
      <c r="DRY5" s="27"/>
      <c r="DRZ5" s="27"/>
      <c r="DSA5" s="27"/>
      <c r="DSB5" s="27"/>
      <c r="DSC5" s="27"/>
      <c r="DSD5" s="27"/>
      <c r="DSE5" s="27"/>
      <c r="DSF5" s="27"/>
      <c r="DSG5" s="27"/>
      <c r="DSH5" s="27"/>
      <c r="DSI5" s="27"/>
      <c r="DSJ5" s="27"/>
      <c r="DSK5" s="27"/>
      <c r="DSL5" s="27"/>
      <c r="DSM5" s="27"/>
      <c r="DSN5" s="27"/>
      <c r="DSO5" s="27"/>
      <c r="DSP5" s="27"/>
      <c r="DSQ5" s="27"/>
      <c r="DSR5" s="27"/>
      <c r="DSS5" s="27"/>
      <c r="DST5" s="27"/>
      <c r="DSU5" s="27"/>
      <c r="DSV5" s="27"/>
      <c r="DSW5" s="27"/>
      <c r="DSX5" s="27"/>
      <c r="DSY5" s="27"/>
      <c r="DSZ5" s="27"/>
      <c r="DTA5" s="27"/>
      <c r="DTB5" s="27"/>
      <c r="DTC5" s="27"/>
      <c r="DTD5" s="27"/>
      <c r="DTE5" s="27"/>
      <c r="DTF5" s="27"/>
      <c r="DTG5" s="27"/>
      <c r="DTH5" s="27"/>
      <c r="DTI5" s="27"/>
      <c r="DTJ5" s="27"/>
      <c r="DTK5" s="27"/>
      <c r="DTL5" s="27"/>
      <c r="DTM5" s="27"/>
      <c r="DTN5" s="27"/>
      <c r="DTO5" s="27"/>
      <c r="DTP5" s="27"/>
      <c r="DTQ5" s="27"/>
      <c r="DTR5" s="27"/>
      <c r="DTS5" s="27"/>
      <c r="DTT5" s="27"/>
      <c r="DTU5" s="27"/>
      <c r="DTV5" s="27"/>
      <c r="DTW5" s="27"/>
      <c r="DTX5" s="27"/>
      <c r="DTY5" s="27"/>
      <c r="DTZ5" s="27"/>
      <c r="DUA5" s="27"/>
      <c r="DUB5" s="27"/>
      <c r="DUC5" s="27"/>
      <c r="DUD5" s="27"/>
      <c r="DUE5" s="27"/>
      <c r="DUF5" s="27"/>
      <c r="DUG5" s="27"/>
      <c r="DUH5" s="27"/>
      <c r="DUI5" s="27"/>
      <c r="DUJ5" s="27"/>
      <c r="DUK5" s="27"/>
      <c r="DUL5" s="27"/>
      <c r="DUM5" s="27"/>
      <c r="DUN5" s="27"/>
      <c r="DUO5" s="27"/>
      <c r="DUP5" s="27"/>
      <c r="DUQ5" s="27"/>
      <c r="DUR5" s="27"/>
      <c r="DUS5" s="27"/>
      <c r="DUT5" s="27"/>
      <c r="DUU5" s="27"/>
      <c r="DUV5" s="27"/>
      <c r="DUW5" s="27"/>
      <c r="DUX5" s="27"/>
      <c r="DUY5" s="27"/>
      <c r="DUZ5" s="27"/>
      <c r="DVA5" s="27"/>
      <c r="DVB5" s="27"/>
      <c r="DVC5" s="27"/>
      <c r="DVD5" s="27"/>
      <c r="DVE5" s="27"/>
      <c r="DVF5" s="27"/>
      <c r="DVG5" s="27"/>
      <c r="DVH5" s="27"/>
      <c r="DVI5" s="27"/>
      <c r="DVJ5" s="27"/>
      <c r="DVK5" s="27"/>
      <c r="DVL5" s="27"/>
      <c r="DVM5" s="27"/>
      <c r="DVN5" s="27"/>
      <c r="DVO5" s="27"/>
      <c r="DVP5" s="27"/>
      <c r="DVQ5" s="27"/>
      <c r="DVR5" s="27"/>
      <c r="DVS5" s="27"/>
      <c r="DVT5" s="27"/>
      <c r="DVU5" s="27"/>
      <c r="DVV5" s="27"/>
      <c r="DVW5" s="27"/>
      <c r="DVX5" s="27"/>
      <c r="DVY5" s="27"/>
      <c r="DVZ5" s="27"/>
      <c r="DWA5" s="27"/>
      <c r="DWB5" s="27"/>
      <c r="DWC5" s="27"/>
      <c r="DWD5" s="27"/>
      <c r="DWE5" s="27"/>
      <c r="DWF5" s="27"/>
      <c r="DWG5" s="27"/>
      <c r="DWH5" s="27"/>
      <c r="DWI5" s="27"/>
      <c r="DWJ5" s="27"/>
      <c r="DWK5" s="27"/>
      <c r="DWL5" s="27"/>
      <c r="DWM5" s="27"/>
      <c r="DWN5" s="27"/>
      <c r="DWO5" s="27"/>
      <c r="DWP5" s="27"/>
      <c r="DWQ5" s="27"/>
      <c r="DWR5" s="27"/>
      <c r="DWS5" s="27"/>
      <c r="DWT5" s="27"/>
      <c r="DWU5" s="27"/>
      <c r="DWV5" s="27"/>
      <c r="DWW5" s="27"/>
      <c r="DWX5" s="27"/>
      <c r="DWY5" s="27"/>
      <c r="DWZ5" s="27"/>
      <c r="DXA5" s="27"/>
      <c r="DXB5" s="27"/>
      <c r="DXC5" s="27"/>
      <c r="DXD5" s="27"/>
      <c r="DXE5" s="27"/>
      <c r="DXF5" s="27"/>
      <c r="DXG5" s="27"/>
      <c r="DXH5" s="27"/>
      <c r="DXI5" s="27"/>
      <c r="DXJ5" s="27"/>
      <c r="DXK5" s="27"/>
      <c r="DXL5" s="27"/>
      <c r="DXM5" s="27"/>
      <c r="DXN5" s="27"/>
      <c r="DXO5" s="27"/>
      <c r="DXP5" s="27"/>
      <c r="DXQ5" s="27"/>
      <c r="DXR5" s="27"/>
      <c r="DXS5" s="27"/>
      <c r="DXT5" s="27"/>
      <c r="DXU5" s="27"/>
      <c r="DXV5" s="27"/>
      <c r="DXW5" s="27"/>
      <c r="DXX5" s="27"/>
      <c r="DXY5" s="27"/>
      <c r="DXZ5" s="27"/>
      <c r="DYA5" s="27"/>
      <c r="DYB5" s="27"/>
      <c r="DYC5" s="27"/>
      <c r="DYD5" s="27"/>
      <c r="DYE5" s="27"/>
      <c r="DYF5" s="27"/>
      <c r="DYG5" s="27"/>
      <c r="DYH5" s="27"/>
      <c r="DYI5" s="27"/>
      <c r="DYJ5" s="27"/>
      <c r="DYK5" s="27"/>
      <c r="DYL5" s="27"/>
      <c r="DYM5" s="27"/>
      <c r="DYN5" s="27"/>
      <c r="DYO5" s="27"/>
      <c r="DYP5" s="27"/>
      <c r="DYQ5" s="27"/>
      <c r="DYR5" s="27"/>
      <c r="DYS5" s="27"/>
      <c r="DYT5" s="27"/>
      <c r="DYU5" s="27"/>
      <c r="DYV5" s="27"/>
      <c r="DYW5" s="27"/>
      <c r="DYX5" s="27"/>
      <c r="DYY5" s="27"/>
      <c r="DYZ5" s="27"/>
      <c r="DZA5" s="27"/>
      <c r="DZB5" s="27"/>
      <c r="DZC5" s="27"/>
      <c r="DZD5" s="27"/>
      <c r="DZE5" s="27"/>
      <c r="DZF5" s="27"/>
      <c r="DZG5" s="27"/>
      <c r="DZH5" s="27"/>
      <c r="DZI5" s="27"/>
      <c r="DZJ5" s="27"/>
      <c r="DZK5" s="27"/>
      <c r="DZL5" s="27"/>
      <c r="DZM5" s="27"/>
      <c r="DZN5" s="27"/>
      <c r="DZO5" s="27"/>
      <c r="DZP5" s="27"/>
      <c r="DZQ5" s="27"/>
      <c r="DZR5" s="27"/>
      <c r="DZS5" s="27"/>
      <c r="DZT5" s="27"/>
      <c r="DZU5" s="27"/>
      <c r="DZV5" s="27"/>
      <c r="DZW5" s="27"/>
      <c r="DZX5" s="27"/>
      <c r="DZY5" s="27"/>
      <c r="DZZ5" s="27"/>
      <c r="EAA5" s="27"/>
      <c r="EAB5" s="27"/>
      <c r="EAC5" s="27"/>
      <c r="EAD5" s="27"/>
      <c r="EAE5" s="27"/>
      <c r="EAF5" s="27"/>
      <c r="EAG5" s="27"/>
      <c r="EAH5" s="27"/>
      <c r="EAI5" s="27"/>
      <c r="EAJ5" s="27"/>
      <c r="EAK5" s="27"/>
      <c r="EAL5" s="27"/>
      <c r="EAM5" s="27"/>
      <c r="EAN5" s="27"/>
      <c r="EAO5" s="27"/>
      <c r="EAP5" s="27"/>
      <c r="EAQ5" s="27"/>
      <c r="EAR5" s="27"/>
      <c r="EAS5" s="27"/>
      <c r="EAT5" s="27"/>
      <c r="EAU5" s="27"/>
      <c r="EAV5" s="27"/>
      <c r="EAW5" s="27"/>
      <c r="EAX5" s="27"/>
      <c r="EAY5" s="27"/>
      <c r="EAZ5" s="27"/>
      <c r="EBA5" s="27"/>
      <c r="EBB5" s="27"/>
      <c r="EBC5" s="27"/>
      <c r="EBD5" s="27"/>
      <c r="EBE5" s="27"/>
      <c r="EBF5" s="27"/>
      <c r="EBG5" s="27"/>
      <c r="EBH5" s="27"/>
      <c r="EBI5" s="27"/>
      <c r="EBJ5" s="27"/>
      <c r="EBK5" s="27"/>
      <c r="EBL5" s="27"/>
      <c r="EBM5" s="27"/>
      <c r="EBN5" s="27"/>
      <c r="EBO5" s="27"/>
      <c r="EBP5" s="27"/>
      <c r="EBQ5" s="27"/>
      <c r="EBR5" s="27"/>
      <c r="EBS5" s="27"/>
      <c r="EBT5" s="27"/>
      <c r="EBU5" s="27"/>
      <c r="EBV5" s="27"/>
      <c r="EBW5" s="27"/>
      <c r="EBX5" s="27"/>
      <c r="EBY5" s="27"/>
      <c r="EBZ5" s="27"/>
      <c r="ECA5" s="27"/>
      <c r="ECB5" s="27"/>
      <c r="ECC5" s="27"/>
      <c r="ECD5" s="27"/>
      <c r="ECE5" s="27"/>
      <c r="ECF5" s="27"/>
      <c r="ECG5" s="27"/>
      <c r="ECH5" s="27"/>
      <c r="ECI5" s="27"/>
      <c r="ECJ5" s="27"/>
      <c r="ECK5" s="27"/>
      <c r="ECL5" s="27"/>
      <c r="ECM5" s="27"/>
      <c r="ECN5" s="27"/>
      <c r="ECO5" s="27"/>
      <c r="ECP5" s="27"/>
      <c r="ECQ5" s="27"/>
      <c r="ECR5" s="27"/>
      <c r="ECS5" s="27"/>
      <c r="ECT5" s="27"/>
      <c r="ECU5" s="27"/>
      <c r="ECV5" s="27"/>
      <c r="ECW5" s="27"/>
      <c r="ECX5" s="27"/>
      <c r="ECY5" s="27"/>
      <c r="ECZ5" s="27"/>
      <c r="EDA5" s="27"/>
      <c r="EDB5" s="27"/>
      <c r="EDC5" s="27"/>
      <c r="EDD5" s="27"/>
      <c r="EDE5" s="27"/>
      <c r="EDF5" s="27"/>
      <c r="EDG5" s="27"/>
      <c r="EDH5" s="27"/>
      <c r="EDI5" s="27"/>
      <c r="EDJ5" s="27"/>
      <c r="EDK5" s="27"/>
      <c r="EDL5" s="27"/>
      <c r="EDM5" s="27"/>
      <c r="EDN5" s="27"/>
      <c r="EDO5" s="27"/>
      <c r="EDP5" s="27"/>
      <c r="EDQ5" s="27"/>
      <c r="EDR5" s="27"/>
      <c r="EDS5" s="27"/>
      <c r="EDT5" s="27"/>
      <c r="EDU5" s="27"/>
      <c r="EDV5" s="27"/>
      <c r="EDW5" s="27"/>
      <c r="EDX5" s="27"/>
      <c r="EDY5" s="27"/>
      <c r="EDZ5" s="27"/>
      <c r="EEA5" s="27"/>
      <c r="EEB5" s="27"/>
      <c r="EEC5" s="27"/>
      <c r="EED5" s="27"/>
      <c r="EEE5" s="27"/>
      <c r="EEF5" s="27"/>
      <c r="EEG5" s="27"/>
      <c r="EEH5" s="27"/>
      <c r="EEI5" s="27"/>
      <c r="EEJ5" s="27"/>
      <c r="EEK5" s="27"/>
      <c r="EEL5" s="27"/>
      <c r="EEM5" s="27"/>
      <c r="EEN5" s="27"/>
      <c r="EEO5" s="27"/>
      <c r="EEP5" s="27"/>
      <c r="EEQ5" s="27"/>
      <c r="EER5" s="27"/>
      <c r="EES5" s="27"/>
      <c r="EET5" s="27"/>
      <c r="EEU5" s="27"/>
      <c r="EEV5" s="27"/>
      <c r="EEW5" s="27"/>
      <c r="EEX5" s="27"/>
      <c r="EEY5" s="27"/>
      <c r="EEZ5" s="27"/>
      <c r="EFA5" s="27"/>
      <c r="EFB5" s="27"/>
      <c r="EFC5" s="27"/>
      <c r="EFD5" s="27"/>
      <c r="EFE5" s="27"/>
      <c r="EFF5" s="27"/>
      <c r="EFG5" s="27"/>
      <c r="EFH5" s="27"/>
      <c r="EFI5" s="27"/>
      <c r="EFJ5" s="27"/>
      <c r="EFK5" s="27"/>
      <c r="EFL5" s="27"/>
      <c r="EFM5" s="27"/>
      <c r="EFN5" s="27"/>
      <c r="EFO5" s="27"/>
      <c r="EFP5" s="27"/>
      <c r="EFQ5" s="27"/>
      <c r="EFR5" s="27"/>
      <c r="EFS5" s="27"/>
      <c r="EFT5" s="27"/>
      <c r="EFU5" s="27"/>
      <c r="EFV5" s="27"/>
      <c r="EFW5" s="27"/>
      <c r="EFX5" s="27"/>
      <c r="EFY5" s="27"/>
      <c r="EFZ5" s="27"/>
      <c r="EGA5" s="27"/>
      <c r="EGB5" s="27"/>
      <c r="EGC5" s="27"/>
      <c r="EGD5" s="27"/>
      <c r="EGE5" s="27"/>
      <c r="EGF5" s="27"/>
      <c r="EGG5" s="27"/>
      <c r="EGH5" s="27"/>
      <c r="EGI5" s="27"/>
      <c r="EGJ5" s="27"/>
      <c r="EGK5" s="27"/>
      <c r="EGL5" s="27"/>
      <c r="EGM5" s="27"/>
      <c r="EGN5" s="27"/>
      <c r="EGO5" s="27"/>
      <c r="EGP5" s="27"/>
      <c r="EGQ5" s="27"/>
      <c r="EGR5" s="27"/>
      <c r="EGS5" s="27"/>
      <c r="EGT5" s="27"/>
      <c r="EGU5" s="27"/>
      <c r="EGV5" s="27"/>
      <c r="EGW5" s="27"/>
      <c r="EGX5" s="27"/>
      <c r="EGY5" s="27"/>
      <c r="EGZ5" s="27"/>
      <c r="EHA5" s="27"/>
      <c r="EHB5" s="27"/>
      <c r="EHC5" s="27"/>
      <c r="EHD5" s="27"/>
      <c r="EHE5" s="27"/>
      <c r="EHF5" s="27"/>
      <c r="EHG5" s="27"/>
      <c r="EHH5" s="27"/>
      <c r="EHI5" s="27"/>
      <c r="EHJ5" s="27"/>
      <c r="EHK5" s="27"/>
      <c r="EHL5" s="27"/>
      <c r="EHM5" s="27"/>
      <c r="EHN5" s="27"/>
      <c r="EHO5" s="27"/>
      <c r="EHP5" s="27"/>
      <c r="EHQ5" s="27"/>
      <c r="EHR5" s="27"/>
      <c r="EHS5" s="27"/>
      <c r="EHT5" s="27"/>
      <c r="EHU5" s="27"/>
      <c r="EHV5" s="27"/>
      <c r="EHW5" s="27"/>
      <c r="EHX5" s="27"/>
      <c r="EHY5" s="27"/>
      <c r="EHZ5" s="27"/>
      <c r="EIA5" s="27"/>
      <c r="EIB5" s="27"/>
      <c r="EIC5" s="27"/>
      <c r="EID5" s="27"/>
      <c r="EIE5" s="27"/>
      <c r="EIF5" s="27"/>
      <c r="EIG5" s="27"/>
      <c r="EIH5" s="27"/>
      <c r="EII5" s="27"/>
      <c r="EIJ5" s="27"/>
      <c r="EIK5" s="27"/>
      <c r="EIL5" s="27"/>
      <c r="EIM5" s="27"/>
      <c r="EIN5" s="27"/>
      <c r="EIO5" s="27"/>
      <c r="EIP5" s="27"/>
      <c r="EIQ5" s="27"/>
      <c r="EIR5" s="27"/>
      <c r="EIS5" s="27"/>
      <c r="EIT5" s="27"/>
      <c r="EIU5" s="27"/>
      <c r="EIV5" s="27"/>
      <c r="EIW5" s="27"/>
      <c r="EIX5" s="27"/>
      <c r="EIY5" s="27"/>
      <c r="EIZ5" s="27"/>
      <c r="EJA5" s="27"/>
      <c r="EJB5" s="27"/>
      <c r="EJC5" s="27"/>
      <c r="EJD5" s="27"/>
      <c r="EJE5" s="27"/>
      <c r="EJF5" s="27"/>
      <c r="EJG5" s="27"/>
      <c r="EJH5" s="27"/>
      <c r="EJI5" s="27"/>
      <c r="EJJ5" s="27"/>
      <c r="EJK5" s="27"/>
      <c r="EJL5" s="27"/>
      <c r="EJM5" s="27"/>
      <c r="EJN5" s="27"/>
      <c r="EJO5" s="27"/>
      <c r="EJP5" s="27"/>
      <c r="EJQ5" s="27"/>
      <c r="EJR5" s="27"/>
      <c r="EJS5" s="27"/>
      <c r="EJT5" s="27"/>
      <c r="EJU5" s="27"/>
      <c r="EJV5" s="27"/>
      <c r="EJW5" s="27"/>
      <c r="EJX5" s="27"/>
      <c r="EJY5" s="27"/>
      <c r="EJZ5" s="27"/>
      <c r="EKA5" s="27"/>
      <c r="EKB5" s="27"/>
      <c r="EKC5" s="27"/>
      <c r="EKD5" s="27"/>
      <c r="EKE5" s="27"/>
      <c r="EKF5" s="27"/>
      <c r="EKG5" s="27"/>
      <c r="EKH5" s="27"/>
      <c r="EKI5" s="27"/>
      <c r="EKJ5" s="27"/>
      <c r="EKK5" s="27"/>
      <c r="EKL5" s="27"/>
      <c r="EKM5" s="27"/>
      <c r="EKN5" s="27"/>
      <c r="EKO5" s="27"/>
      <c r="EKP5" s="27"/>
      <c r="EKQ5" s="27"/>
      <c r="EKR5" s="27"/>
      <c r="EKS5" s="27"/>
      <c r="EKT5" s="27"/>
      <c r="EKU5" s="27"/>
      <c r="EKV5" s="27"/>
      <c r="EKW5" s="27"/>
      <c r="EKX5" s="27"/>
      <c r="EKY5" s="27"/>
      <c r="EKZ5" s="27"/>
      <c r="ELA5" s="27"/>
      <c r="ELB5" s="27"/>
      <c r="ELC5" s="27"/>
      <c r="ELD5" s="27"/>
      <c r="ELE5" s="27"/>
      <c r="ELF5" s="27"/>
      <c r="ELG5" s="27"/>
      <c r="ELH5" s="27"/>
      <c r="ELI5" s="27"/>
      <c r="ELJ5" s="27"/>
      <c r="ELK5" s="27"/>
      <c r="ELL5" s="27"/>
      <c r="ELM5" s="27"/>
      <c r="ELN5" s="27"/>
      <c r="ELO5" s="27"/>
      <c r="ELP5" s="27"/>
      <c r="ELQ5" s="27"/>
      <c r="ELR5" s="27"/>
      <c r="ELS5" s="27"/>
      <c r="ELT5" s="27"/>
      <c r="ELU5" s="27"/>
      <c r="ELV5" s="27"/>
      <c r="ELW5" s="27"/>
      <c r="ELX5" s="27"/>
      <c r="ELY5" s="27"/>
      <c r="ELZ5" s="27"/>
      <c r="EMA5" s="27"/>
      <c r="EMB5" s="27"/>
      <c r="EMC5" s="27"/>
      <c r="EMD5" s="27"/>
      <c r="EME5" s="27"/>
      <c r="EMF5" s="27"/>
      <c r="EMG5" s="27"/>
      <c r="EMH5" s="27"/>
      <c r="EMI5" s="27"/>
      <c r="EMJ5" s="27"/>
      <c r="EMK5" s="27"/>
      <c r="EML5" s="27"/>
      <c r="EMM5" s="27"/>
      <c r="EMN5" s="27"/>
      <c r="EMO5" s="27"/>
      <c r="EMP5" s="27"/>
      <c r="EMQ5" s="27"/>
      <c r="EMR5" s="27"/>
      <c r="EMS5" s="27"/>
      <c r="EMT5" s="27"/>
      <c r="EMU5" s="27"/>
      <c r="EMV5" s="27"/>
      <c r="EMW5" s="27"/>
      <c r="EMX5" s="27"/>
      <c r="EMY5" s="27"/>
      <c r="EMZ5" s="27"/>
      <c r="ENA5" s="27"/>
      <c r="ENB5" s="27"/>
      <c r="ENC5" s="27"/>
      <c r="END5" s="27"/>
      <c r="ENE5" s="27"/>
      <c r="ENF5" s="27"/>
      <c r="ENG5" s="27"/>
      <c r="ENH5" s="27"/>
      <c r="ENI5" s="27"/>
      <c r="ENJ5" s="27"/>
      <c r="ENK5" s="27"/>
      <c r="ENL5" s="27"/>
      <c r="ENM5" s="27"/>
      <c r="ENN5" s="27"/>
      <c r="ENO5" s="27"/>
      <c r="ENP5" s="27"/>
      <c r="ENQ5" s="27"/>
      <c r="ENR5" s="27"/>
      <c r="ENS5" s="27"/>
      <c r="ENT5" s="27"/>
      <c r="ENU5" s="27"/>
      <c r="ENV5" s="27"/>
      <c r="ENW5" s="27"/>
      <c r="ENX5" s="27"/>
      <c r="ENY5" s="27"/>
      <c r="ENZ5" s="27"/>
      <c r="EOA5" s="27"/>
      <c r="EOB5" s="27"/>
      <c r="EOC5" s="27"/>
      <c r="EOD5" s="27"/>
      <c r="EOE5" s="27"/>
      <c r="EOF5" s="27"/>
      <c r="EOG5" s="27"/>
      <c r="EOH5" s="27"/>
      <c r="EOI5" s="27"/>
      <c r="EOJ5" s="27"/>
      <c r="EOK5" s="27"/>
      <c r="EOL5" s="27"/>
      <c r="EOM5" s="27"/>
      <c r="EON5" s="27"/>
      <c r="EOO5" s="27"/>
      <c r="EOP5" s="27"/>
      <c r="EOQ5" s="27"/>
      <c r="EOR5" s="27"/>
      <c r="EOS5" s="27"/>
      <c r="EOT5" s="27"/>
      <c r="EOU5" s="27"/>
      <c r="EOV5" s="27"/>
      <c r="EOW5" s="27"/>
      <c r="EOX5" s="27"/>
      <c r="EOY5" s="27"/>
      <c r="EOZ5" s="27"/>
      <c r="EPA5" s="27"/>
      <c r="EPB5" s="27"/>
      <c r="EPC5" s="27"/>
      <c r="EPD5" s="27"/>
      <c r="EPE5" s="27"/>
      <c r="EPF5" s="27"/>
      <c r="EPG5" s="27"/>
      <c r="EPH5" s="27"/>
      <c r="EPI5" s="27"/>
      <c r="EPJ5" s="27"/>
      <c r="EPK5" s="27"/>
      <c r="EPL5" s="27"/>
      <c r="EPM5" s="27"/>
      <c r="EPN5" s="27"/>
      <c r="EPO5" s="27"/>
      <c r="EPP5" s="27"/>
      <c r="EPQ5" s="27"/>
      <c r="EPR5" s="27"/>
      <c r="EPS5" s="27"/>
      <c r="EPT5" s="27"/>
      <c r="EPU5" s="27"/>
      <c r="EPV5" s="27"/>
      <c r="EPW5" s="27"/>
      <c r="EPX5" s="27"/>
      <c r="EPY5" s="27"/>
      <c r="EPZ5" s="27"/>
      <c r="EQA5" s="27"/>
      <c r="EQB5" s="27"/>
      <c r="EQC5" s="27"/>
      <c r="EQD5" s="27"/>
      <c r="EQE5" s="27"/>
      <c r="EQF5" s="27"/>
      <c r="EQG5" s="27"/>
      <c r="EQH5" s="27"/>
      <c r="EQI5" s="27"/>
      <c r="EQJ5" s="27"/>
      <c r="EQK5" s="27"/>
      <c r="EQL5" s="27"/>
      <c r="EQM5" s="27"/>
      <c r="EQN5" s="27"/>
      <c r="EQO5" s="27"/>
      <c r="EQP5" s="27"/>
      <c r="EQQ5" s="27"/>
      <c r="EQR5" s="27"/>
      <c r="EQS5" s="27"/>
      <c r="EQT5" s="27"/>
      <c r="EQU5" s="27"/>
      <c r="EQV5" s="27"/>
      <c r="EQW5" s="27"/>
      <c r="EQX5" s="27"/>
      <c r="EQY5" s="27"/>
      <c r="EQZ5" s="27"/>
      <c r="ERA5" s="27"/>
      <c r="ERB5" s="27"/>
      <c r="ERC5" s="27"/>
      <c r="ERD5" s="27"/>
      <c r="ERE5" s="27"/>
      <c r="ERF5" s="27"/>
      <c r="ERG5" s="27"/>
      <c r="ERH5" s="27"/>
      <c r="ERI5" s="27"/>
      <c r="ERJ5" s="27"/>
      <c r="ERK5" s="27"/>
      <c r="ERL5" s="27"/>
      <c r="ERM5" s="27"/>
      <c r="ERN5" s="27"/>
      <c r="ERO5" s="27"/>
      <c r="ERP5" s="27"/>
      <c r="ERQ5" s="27"/>
      <c r="ERR5" s="27"/>
      <c r="ERS5" s="27"/>
      <c r="ERT5" s="27"/>
      <c r="ERU5" s="27"/>
      <c r="ERV5" s="27"/>
      <c r="ERW5" s="27"/>
      <c r="ERX5" s="27"/>
      <c r="ERY5" s="27"/>
      <c r="ERZ5" s="27"/>
      <c r="ESA5" s="27"/>
      <c r="ESB5" s="27"/>
      <c r="ESC5" s="27"/>
      <c r="ESD5" s="27"/>
      <c r="ESE5" s="27"/>
      <c r="ESF5" s="27"/>
      <c r="ESG5" s="27"/>
      <c r="ESH5" s="27"/>
      <c r="ESI5" s="27"/>
      <c r="ESJ5" s="27"/>
      <c r="ESK5" s="27"/>
      <c r="ESL5" s="27"/>
      <c r="ESM5" s="27"/>
      <c r="ESN5" s="27"/>
      <c r="ESO5" s="27"/>
      <c r="ESP5" s="27"/>
      <c r="ESQ5" s="27"/>
      <c r="ESR5" s="27"/>
      <c r="ESS5" s="27"/>
      <c r="EST5" s="27"/>
      <c r="ESU5" s="27"/>
      <c r="ESV5" s="27"/>
      <c r="ESW5" s="27"/>
      <c r="ESX5" s="27"/>
      <c r="ESY5" s="27"/>
      <c r="ESZ5" s="27"/>
      <c r="ETA5" s="27"/>
      <c r="ETB5" s="27"/>
      <c r="ETC5" s="27"/>
      <c r="ETD5" s="27"/>
      <c r="ETE5" s="27"/>
      <c r="ETF5" s="27"/>
      <c r="ETG5" s="27"/>
      <c r="ETH5" s="27"/>
      <c r="ETI5" s="27"/>
      <c r="ETJ5" s="27"/>
      <c r="ETK5" s="27"/>
      <c r="ETL5" s="27"/>
      <c r="ETM5" s="27"/>
      <c r="ETN5" s="27"/>
      <c r="ETO5" s="27"/>
      <c r="ETP5" s="27"/>
      <c r="ETQ5" s="27"/>
      <c r="ETR5" s="27"/>
      <c r="ETS5" s="27"/>
      <c r="ETT5" s="27"/>
      <c r="ETU5" s="27"/>
      <c r="ETV5" s="27"/>
      <c r="ETW5" s="27"/>
      <c r="ETX5" s="27"/>
      <c r="ETY5" s="27"/>
      <c r="ETZ5" s="27"/>
      <c r="EUA5" s="27"/>
      <c r="EUB5" s="27"/>
      <c r="EUC5" s="27"/>
      <c r="EUD5" s="27"/>
      <c r="EUE5" s="27"/>
      <c r="EUF5" s="27"/>
      <c r="EUG5" s="27"/>
      <c r="EUH5" s="27"/>
      <c r="EUI5" s="27"/>
      <c r="EUJ5" s="27"/>
      <c r="EUK5" s="27"/>
      <c r="EUL5" s="27"/>
      <c r="EUM5" s="27"/>
      <c r="EUN5" s="27"/>
      <c r="EUO5" s="27"/>
      <c r="EUP5" s="27"/>
      <c r="EUQ5" s="27"/>
      <c r="EUR5" s="27"/>
      <c r="EUS5" s="27"/>
      <c r="EUT5" s="27"/>
      <c r="EUU5" s="27"/>
      <c r="EUV5" s="27"/>
      <c r="EUW5" s="27"/>
      <c r="EUX5" s="27"/>
      <c r="EUY5" s="27"/>
      <c r="EUZ5" s="27"/>
      <c r="EVA5" s="27"/>
      <c r="EVB5" s="27"/>
      <c r="EVC5" s="27"/>
      <c r="EVD5" s="27"/>
      <c r="EVE5" s="27"/>
      <c r="EVF5" s="27"/>
      <c r="EVG5" s="27"/>
      <c r="EVH5" s="27"/>
      <c r="EVI5" s="27"/>
      <c r="EVJ5" s="27"/>
      <c r="EVK5" s="27"/>
      <c r="EVL5" s="27"/>
      <c r="EVM5" s="27"/>
      <c r="EVN5" s="27"/>
      <c r="EVO5" s="27"/>
      <c r="EVP5" s="27"/>
      <c r="EVQ5" s="27"/>
      <c r="EVR5" s="27"/>
      <c r="EVS5" s="27"/>
      <c r="EVT5" s="27"/>
      <c r="EVU5" s="27"/>
      <c r="EVV5" s="27"/>
      <c r="EVW5" s="27"/>
      <c r="EVX5" s="27"/>
      <c r="EVY5" s="27"/>
      <c r="EVZ5" s="27"/>
      <c r="EWA5" s="27"/>
      <c r="EWB5" s="27"/>
      <c r="EWC5" s="27"/>
      <c r="EWD5" s="27"/>
      <c r="EWE5" s="27"/>
      <c r="EWF5" s="27"/>
      <c r="EWG5" s="27"/>
      <c r="EWH5" s="27"/>
      <c r="EWI5" s="27"/>
      <c r="EWJ5" s="27"/>
      <c r="EWK5" s="27"/>
      <c r="EWL5" s="27"/>
      <c r="EWM5" s="27"/>
      <c r="EWN5" s="27"/>
      <c r="EWO5" s="27"/>
      <c r="EWP5" s="27"/>
      <c r="EWQ5" s="27"/>
      <c r="EWR5" s="27"/>
      <c r="EWS5" s="27"/>
      <c r="EWT5" s="27"/>
      <c r="EWU5" s="27"/>
      <c r="EWV5" s="27"/>
      <c r="EWW5" s="27"/>
      <c r="EWX5" s="27"/>
      <c r="EWY5" s="27"/>
      <c r="EWZ5" s="27"/>
      <c r="EXA5" s="27"/>
      <c r="EXB5" s="27"/>
      <c r="EXC5" s="27"/>
      <c r="EXD5" s="27"/>
      <c r="EXE5" s="27"/>
      <c r="EXF5" s="27"/>
      <c r="EXG5" s="27"/>
      <c r="EXH5" s="27"/>
      <c r="EXI5" s="27"/>
      <c r="EXJ5" s="27"/>
      <c r="EXK5" s="27"/>
      <c r="EXL5" s="27"/>
      <c r="EXM5" s="27"/>
      <c r="EXN5" s="27"/>
      <c r="EXO5" s="27"/>
      <c r="EXP5" s="27"/>
      <c r="EXQ5" s="27"/>
      <c r="EXR5" s="27"/>
      <c r="EXS5" s="27"/>
      <c r="EXT5" s="27"/>
      <c r="EXU5" s="27"/>
      <c r="EXV5" s="27"/>
      <c r="EXW5" s="27"/>
      <c r="EXX5" s="27"/>
      <c r="EXY5" s="27"/>
      <c r="EXZ5" s="27"/>
      <c r="EYA5" s="27"/>
      <c r="EYB5" s="27"/>
      <c r="EYC5" s="27"/>
      <c r="EYD5" s="27"/>
      <c r="EYE5" s="27"/>
      <c r="EYF5" s="27"/>
      <c r="EYG5" s="27"/>
      <c r="EYH5" s="27"/>
      <c r="EYI5" s="27"/>
      <c r="EYJ5" s="27"/>
      <c r="EYK5" s="27"/>
      <c r="EYL5" s="27"/>
      <c r="EYM5" s="27"/>
      <c r="EYN5" s="27"/>
      <c r="EYO5" s="27"/>
      <c r="EYP5" s="27"/>
      <c r="EYQ5" s="27"/>
      <c r="EYR5" s="27"/>
      <c r="EYS5" s="27"/>
      <c r="EYT5" s="27"/>
      <c r="EYU5" s="27"/>
      <c r="EYV5" s="27"/>
      <c r="EYW5" s="27"/>
      <c r="EYX5" s="27"/>
      <c r="EYY5" s="27"/>
      <c r="EYZ5" s="27"/>
      <c r="EZA5" s="27"/>
      <c r="EZB5" s="27"/>
      <c r="EZC5" s="27"/>
      <c r="EZD5" s="27"/>
      <c r="EZE5" s="27"/>
      <c r="EZF5" s="27"/>
      <c r="EZG5" s="27"/>
      <c r="EZH5" s="27"/>
      <c r="EZI5" s="27"/>
      <c r="EZJ5" s="27"/>
      <c r="EZK5" s="27"/>
      <c r="EZL5" s="27"/>
      <c r="EZM5" s="27"/>
      <c r="EZN5" s="27"/>
      <c r="EZO5" s="27"/>
      <c r="EZP5" s="27"/>
      <c r="EZQ5" s="27"/>
      <c r="EZR5" s="27"/>
      <c r="EZS5" s="27"/>
      <c r="EZT5" s="27"/>
      <c r="EZU5" s="27"/>
      <c r="EZV5" s="27"/>
      <c r="EZW5" s="27"/>
      <c r="EZX5" s="27"/>
      <c r="EZY5" s="27"/>
      <c r="EZZ5" s="27"/>
      <c r="FAA5" s="27"/>
      <c r="FAB5" s="27"/>
      <c r="FAC5" s="27"/>
      <c r="FAD5" s="27"/>
      <c r="FAE5" s="27"/>
      <c r="FAF5" s="27"/>
      <c r="FAG5" s="27"/>
      <c r="FAH5" s="27"/>
      <c r="FAI5" s="27"/>
      <c r="FAJ5" s="27"/>
      <c r="FAK5" s="27"/>
      <c r="FAL5" s="27"/>
      <c r="FAM5" s="27"/>
      <c r="FAN5" s="27"/>
      <c r="FAO5" s="27"/>
      <c r="FAP5" s="27"/>
      <c r="FAQ5" s="27"/>
      <c r="FAR5" s="27"/>
      <c r="FAS5" s="27"/>
      <c r="FAT5" s="27"/>
      <c r="FAU5" s="27"/>
      <c r="FAV5" s="27"/>
      <c r="FAW5" s="27"/>
      <c r="FAX5" s="27"/>
      <c r="FAY5" s="27"/>
      <c r="FAZ5" s="27"/>
      <c r="FBA5" s="27"/>
      <c r="FBB5" s="27"/>
      <c r="FBC5" s="27"/>
      <c r="FBD5" s="27"/>
      <c r="FBE5" s="27"/>
      <c r="FBF5" s="27"/>
      <c r="FBG5" s="27"/>
      <c r="FBH5" s="27"/>
      <c r="FBI5" s="27"/>
      <c r="FBJ5" s="27"/>
      <c r="FBK5" s="27"/>
      <c r="FBL5" s="27"/>
      <c r="FBM5" s="27"/>
      <c r="FBN5" s="27"/>
      <c r="FBO5" s="27"/>
      <c r="FBP5" s="27"/>
      <c r="FBQ5" s="27"/>
      <c r="FBR5" s="27"/>
      <c r="FBS5" s="27"/>
      <c r="FBT5" s="27"/>
      <c r="FBU5" s="27"/>
      <c r="FBV5" s="27"/>
      <c r="FBW5" s="27"/>
      <c r="FBX5" s="27"/>
      <c r="FBY5" s="27"/>
      <c r="FBZ5" s="27"/>
      <c r="FCA5" s="27"/>
      <c r="FCB5" s="27"/>
      <c r="FCC5" s="27"/>
      <c r="FCD5" s="27"/>
      <c r="FCE5" s="27"/>
      <c r="FCF5" s="27"/>
      <c r="FCG5" s="27"/>
      <c r="FCH5" s="27"/>
      <c r="FCI5" s="27"/>
      <c r="FCJ5" s="27"/>
      <c r="FCK5" s="27"/>
      <c r="FCL5" s="27"/>
      <c r="FCM5" s="27"/>
      <c r="FCN5" s="27"/>
      <c r="FCO5" s="27"/>
      <c r="FCP5" s="27"/>
      <c r="FCQ5" s="27"/>
      <c r="FCR5" s="27"/>
      <c r="FCS5" s="27"/>
      <c r="FCT5" s="27"/>
      <c r="FCU5" s="27"/>
      <c r="FCV5" s="27"/>
      <c r="FCW5" s="27"/>
      <c r="FCX5" s="27"/>
      <c r="FCY5" s="27"/>
      <c r="FCZ5" s="27"/>
      <c r="FDA5" s="27"/>
      <c r="FDB5" s="27"/>
      <c r="FDC5" s="27"/>
      <c r="FDD5" s="27"/>
      <c r="FDE5" s="27"/>
      <c r="FDF5" s="27"/>
      <c r="FDG5" s="27"/>
      <c r="FDH5" s="27"/>
      <c r="FDI5" s="27"/>
      <c r="FDJ5" s="27"/>
      <c r="FDK5" s="27"/>
      <c r="FDL5" s="27"/>
      <c r="FDM5" s="27"/>
      <c r="FDN5" s="27"/>
      <c r="FDO5" s="27"/>
      <c r="FDP5" s="27"/>
      <c r="FDQ5" s="27"/>
      <c r="FDR5" s="27"/>
      <c r="FDS5" s="27"/>
      <c r="FDT5" s="27"/>
      <c r="FDU5" s="27"/>
      <c r="FDV5" s="27"/>
      <c r="FDW5" s="27"/>
      <c r="FDX5" s="27"/>
      <c r="FDY5" s="27"/>
      <c r="FDZ5" s="27"/>
      <c r="FEA5" s="27"/>
      <c r="FEB5" s="27"/>
      <c r="FEC5" s="27"/>
      <c r="FED5" s="27"/>
      <c r="FEE5" s="27"/>
      <c r="FEF5" s="27"/>
      <c r="FEG5" s="27"/>
      <c r="FEH5" s="27"/>
      <c r="FEI5" s="27"/>
      <c r="FEJ5" s="27"/>
      <c r="FEK5" s="27"/>
      <c r="FEL5" s="27"/>
      <c r="FEM5" s="27"/>
      <c r="FEN5" s="27"/>
      <c r="FEO5" s="27"/>
      <c r="FEP5" s="27"/>
      <c r="FEQ5" s="27"/>
      <c r="FER5" s="27"/>
      <c r="FES5" s="27"/>
      <c r="FET5" s="27"/>
      <c r="FEU5" s="27"/>
      <c r="FEV5" s="27"/>
      <c r="FEW5" s="27"/>
      <c r="FEX5" s="27"/>
      <c r="FEY5" s="27"/>
      <c r="FEZ5" s="27"/>
      <c r="FFA5" s="27"/>
      <c r="FFB5" s="27"/>
      <c r="FFC5" s="27"/>
      <c r="FFD5" s="27"/>
      <c r="FFE5" s="27"/>
      <c r="FFF5" s="27"/>
      <c r="FFG5" s="27"/>
      <c r="FFH5" s="27"/>
      <c r="FFI5" s="27"/>
      <c r="FFJ5" s="27"/>
      <c r="FFK5" s="27"/>
      <c r="FFL5" s="27"/>
      <c r="FFM5" s="27"/>
      <c r="FFN5" s="27"/>
      <c r="FFO5" s="27"/>
      <c r="FFP5" s="27"/>
      <c r="FFQ5" s="27"/>
      <c r="FFR5" s="27"/>
      <c r="FFS5" s="27"/>
      <c r="FFT5" s="27"/>
      <c r="FFU5" s="27"/>
      <c r="FFV5" s="27"/>
      <c r="FFW5" s="27"/>
      <c r="FFX5" s="27"/>
      <c r="FFY5" s="27"/>
      <c r="FFZ5" s="27"/>
      <c r="FGA5" s="27"/>
      <c r="FGB5" s="27"/>
      <c r="FGC5" s="27"/>
      <c r="FGD5" s="27"/>
      <c r="FGE5" s="27"/>
      <c r="FGF5" s="27"/>
      <c r="FGG5" s="27"/>
      <c r="FGH5" s="27"/>
      <c r="FGI5" s="27"/>
      <c r="FGJ5" s="27"/>
      <c r="FGK5" s="27"/>
      <c r="FGL5" s="27"/>
      <c r="FGM5" s="27"/>
      <c r="FGN5" s="27"/>
      <c r="FGO5" s="27"/>
      <c r="FGP5" s="27"/>
      <c r="FGQ5" s="27"/>
      <c r="FGR5" s="27"/>
      <c r="FGS5" s="27"/>
      <c r="FGT5" s="27"/>
      <c r="FGU5" s="27"/>
      <c r="FGV5" s="27"/>
      <c r="FGW5" s="27"/>
      <c r="FGX5" s="27"/>
      <c r="FGY5" s="27"/>
      <c r="FGZ5" s="27"/>
      <c r="FHA5" s="27"/>
      <c r="FHB5" s="27"/>
      <c r="FHC5" s="27"/>
      <c r="FHD5" s="27"/>
      <c r="FHE5" s="27"/>
      <c r="FHF5" s="27"/>
      <c r="FHG5" s="27"/>
      <c r="FHH5" s="27"/>
      <c r="FHI5" s="27"/>
      <c r="FHJ5" s="27"/>
      <c r="FHK5" s="27"/>
      <c r="FHL5" s="27"/>
      <c r="FHM5" s="27"/>
      <c r="FHN5" s="27"/>
      <c r="FHO5" s="27"/>
      <c r="FHP5" s="27"/>
      <c r="FHQ5" s="27"/>
      <c r="FHR5" s="27"/>
      <c r="FHS5" s="27"/>
      <c r="FHT5" s="27"/>
      <c r="FHU5" s="27"/>
      <c r="FHV5" s="27"/>
      <c r="FHW5" s="27"/>
      <c r="FHX5" s="27"/>
      <c r="FHY5" s="27"/>
      <c r="FHZ5" s="27"/>
      <c r="FIA5" s="27"/>
      <c r="FIB5" s="27"/>
      <c r="FIC5" s="27"/>
      <c r="FID5" s="27"/>
      <c r="FIE5" s="27"/>
      <c r="FIF5" s="27"/>
      <c r="FIG5" s="27"/>
      <c r="FIH5" s="27"/>
      <c r="FII5" s="27"/>
      <c r="FIJ5" s="27"/>
      <c r="FIK5" s="27"/>
      <c r="FIL5" s="27"/>
      <c r="FIM5" s="27"/>
      <c r="FIN5" s="27"/>
      <c r="FIO5" s="27"/>
      <c r="FIP5" s="27"/>
      <c r="FIQ5" s="27"/>
      <c r="FIR5" s="27"/>
      <c r="FIS5" s="27"/>
      <c r="FIT5" s="27"/>
      <c r="FIU5" s="27"/>
      <c r="FIV5" s="27"/>
      <c r="FIW5" s="27"/>
      <c r="FIX5" s="27"/>
      <c r="FIY5" s="27"/>
      <c r="FIZ5" s="27"/>
      <c r="FJA5" s="27"/>
      <c r="FJB5" s="27"/>
      <c r="FJC5" s="27"/>
      <c r="FJD5" s="27"/>
      <c r="FJE5" s="27"/>
      <c r="FJF5" s="27"/>
      <c r="FJG5" s="27"/>
      <c r="FJH5" s="27"/>
      <c r="FJI5" s="27"/>
      <c r="FJJ5" s="27"/>
      <c r="FJK5" s="27"/>
      <c r="FJL5" s="27"/>
      <c r="FJM5" s="27"/>
      <c r="FJN5" s="27"/>
      <c r="FJO5" s="27"/>
      <c r="FJP5" s="27"/>
      <c r="FJQ5" s="27"/>
      <c r="FJR5" s="27"/>
      <c r="FJS5" s="27"/>
      <c r="FJT5" s="27"/>
      <c r="FJU5" s="27"/>
      <c r="FJV5" s="27"/>
      <c r="FJW5" s="27"/>
      <c r="FJX5" s="27"/>
      <c r="FJY5" s="27"/>
      <c r="FJZ5" s="27"/>
      <c r="FKA5" s="27"/>
      <c r="FKB5" s="27"/>
      <c r="FKC5" s="27"/>
      <c r="FKD5" s="27"/>
      <c r="FKE5" s="27"/>
      <c r="FKF5" s="27"/>
      <c r="FKG5" s="27"/>
      <c r="FKH5" s="27"/>
      <c r="FKI5" s="27"/>
      <c r="FKJ5" s="27"/>
      <c r="FKK5" s="27"/>
      <c r="FKL5" s="27"/>
      <c r="FKM5" s="27"/>
      <c r="FKN5" s="27"/>
      <c r="FKO5" s="27"/>
      <c r="FKP5" s="27"/>
      <c r="FKQ5" s="27"/>
      <c r="FKR5" s="27"/>
      <c r="FKS5" s="27"/>
      <c r="FKT5" s="27"/>
      <c r="FKU5" s="27"/>
      <c r="FKV5" s="27"/>
      <c r="FKW5" s="27"/>
      <c r="FKX5" s="27"/>
      <c r="FKY5" s="27"/>
      <c r="FKZ5" s="27"/>
      <c r="FLA5" s="27"/>
      <c r="FLB5" s="27"/>
      <c r="FLC5" s="27"/>
      <c r="FLD5" s="27"/>
      <c r="FLE5" s="27"/>
      <c r="FLF5" s="27"/>
      <c r="FLG5" s="27"/>
      <c r="FLH5" s="27"/>
      <c r="FLI5" s="27"/>
      <c r="FLJ5" s="27"/>
      <c r="FLK5" s="27"/>
      <c r="FLL5" s="27"/>
      <c r="FLM5" s="27"/>
      <c r="FLN5" s="27"/>
      <c r="FLO5" s="27"/>
      <c r="FLP5" s="27"/>
      <c r="FLQ5" s="27"/>
      <c r="FLR5" s="27"/>
      <c r="FLS5" s="27"/>
      <c r="FLT5" s="27"/>
      <c r="FLU5" s="27"/>
      <c r="FLV5" s="27"/>
      <c r="FLW5" s="27"/>
      <c r="FLX5" s="27"/>
      <c r="FLY5" s="27"/>
      <c r="FLZ5" s="27"/>
      <c r="FMA5" s="27"/>
      <c r="FMB5" s="27"/>
      <c r="FMC5" s="27"/>
      <c r="FMD5" s="27"/>
      <c r="FME5" s="27"/>
      <c r="FMF5" s="27"/>
      <c r="FMG5" s="27"/>
      <c r="FMH5" s="27"/>
      <c r="FMI5" s="27"/>
      <c r="FMJ5" s="27"/>
      <c r="FMK5" s="27"/>
      <c r="FML5" s="27"/>
      <c r="FMM5" s="27"/>
      <c r="FMN5" s="27"/>
      <c r="FMO5" s="27"/>
      <c r="FMP5" s="27"/>
      <c r="FMQ5" s="27"/>
      <c r="FMR5" s="27"/>
      <c r="FMS5" s="27"/>
      <c r="FMT5" s="27"/>
      <c r="FMU5" s="27"/>
      <c r="FMV5" s="27"/>
      <c r="FMW5" s="27"/>
      <c r="FMX5" s="27"/>
      <c r="FMY5" s="27"/>
      <c r="FMZ5" s="27"/>
      <c r="FNA5" s="27"/>
      <c r="FNB5" s="27"/>
      <c r="FNC5" s="27"/>
      <c r="FND5" s="27"/>
      <c r="FNE5" s="27"/>
      <c r="FNF5" s="27"/>
      <c r="FNG5" s="27"/>
      <c r="FNH5" s="27"/>
      <c r="FNI5" s="27"/>
      <c r="FNJ5" s="27"/>
      <c r="FNK5" s="27"/>
      <c r="FNL5" s="27"/>
      <c r="FNM5" s="27"/>
      <c r="FNN5" s="27"/>
      <c r="FNO5" s="27"/>
      <c r="FNP5" s="27"/>
      <c r="FNQ5" s="27"/>
      <c r="FNR5" s="27"/>
      <c r="FNS5" s="27"/>
      <c r="FNT5" s="27"/>
      <c r="FNU5" s="27"/>
      <c r="FNV5" s="27"/>
      <c r="FNW5" s="27"/>
      <c r="FNX5" s="27"/>
      <c r="FNY5" s="27"/>
      <c r="FNZ5" s="27"/>
      <c r="FOA5" s="27"/>
      <c r="FOB5" s="27"/>
      <c r="FOC5" s="27"/>
      <c r="FOD5" s="27"/>
      <c r="FOE5" s="27"/>
      <c r="FOF5" s="27"/>
      <c r="FOG5" s="27"/>
      <c r="FOH5" s="27"/>
      <c r="FOI5" s="27"/>
      <c r="FOJ5" s="27"/>
      <c r="FOK5" s="27"/>
      <c r="FOL5" s="27"/>
      <c r="FOM5" s="27"/>
      <c r="FON5" s="27"/>
      <c r="FOO5" s="27"/>
      <c r="FOP5" s="27"/>
      <c r="FOQ5" s="27"/>
      <c r="FOR5" s="27"/>
      <c r="FOS5" s="27"/>
      <c r="FOT5" s="27"/>
      <c r="FOU5" s="27"/>
      <c r="FOV5" s="27"/>
      <c r="FOW5" s="27"/>
      <c r="FOX5" s="27"/>
      <c r="FOY5" s="27"/>
      <c r="FOZ5" s="27"/>
      <c r="FPA5" s="27"/>
      <c r="FPB5" s="27"/>
      <c r="FPC5" s="27"/>
      <c r="FPD5" s="27"/>
      <c r="FPE5" s="27"/>
      <c r="FPF5" s="27"/>
      <c r="FPG5" s="27"/>
      <c r="FPH5" s="27"/>
      <c r="FPI5" s="27"/>
      <c r="FPJ5" s="27"/>
      <c r="FPK5" s="27"/>
      <c r="FPL5" s="27"/>
      <c r="FPM5" s="27"/>
      <c r="FPN5" s="27"/>
      <c r="FPO5" s="27"/>
      <c r="FPP5" s="27"/>
      <c r="FPQ5" s="27"/>
      <c r="FPR5" s="27"/>
      <c r="FPS5" s="27"/>
      <c r="FPT5" s="27"/>
      <c r="FPU5" s="27"/>
      <c r="FPV5" s="27"/>
      <c r="FPW5" s="27"/>
      <c r="FPX5" s="27"/>
      <c r="FPY5" s="27"/>
      <c r="FPZ5" s="27"/>
      <c r="FQA5" s="27"/>
      <c r="FQB5" s="27"/>
      <c r="FQC5" s="27"/>
      <c r="FQD5" s="27"/>
      <c r="FQE5" s="27"/>
      <c r="FQF5" s="27"/>
      <c r="FQG5" s="27"/>
      <c r="FQH5" s="27"/>
      <c r="FQI5" s="27"/>
      <c r="FQJ5" s="27"/>
      <c r="FQK5" s="27"/>
      <c r="FQL5" s="27"/>
      <c r="FQM5" s="27"/>
      <c r="FQN5" s="27"/>
      <c r="FQO5" s="27"/>
      <c r="FQP5" s="27"/>
      <c r="FQQ5" s="27"/>
      <c r="FQR5" s="27"/>
      <c r="FQS5" s="27"/>
      <c r="FQT5" s="27"/>
      <c r="FQU5" s="27"/>
      <c r="FQV5" s="27"/>
      <c r="FQW5" s="27"/>
      <c r="FQX5" s="27"/>
      <c r="FQY5" s="27"/>
      <c r="FQZ5" s="27"/>
      <c r="FRA5" s="27"/>
      <c r="FRB5" s="27"/>
      <c r="FRC5" s="27"/>
      <c r="FRD5" s="27"/>
      <c r="FRE5" s="27"/>
      <c r="FRF5" s="27"/>
      <c r="FRG5" s="27"/>
      <c r="FRH5" s="27"/>
      <c r="FRI5" s="27"/>
      <c r="FRJ5" s="27"/>
      <c r="FRK5" s="27"/>
      <c r="FRL5" s="27"/>
      <c r="FRM5" s="27"/>
      <c r="FRN5" s="27"/>
      <c r="FRO5" s="27"/>
      <c r="FRP5" s="27"/>
      <c r="FRQ5" s="27"/>
      <c r="FRR5" s="27"/>
      <c r="FRS5" s="27"/>
      <c r="FRT5" s="27"/>
      <c r="FRU5" s="27"/>
      <c r="FRV5" s="27"/>
      <c r="FRW5" s="27"/>
      <c r="FRX5" s="27"/>
      <c r="FRY5" s="27"/>
      <c r="FRZ5" s="27"/>
      <c r="FSA5" s="27"/>
      <c r="FSB5" s="27"/>
      <c r="FSC5" s="27"/>
      <c r="FSD5" s="27"/>
      <c r="FSE5" s="27"/>
      <c r="FSF5" s="27"/>
      <c r="FSG5" s="27"/>
      <c r="FSH5" s="27"/>
      <c r="FSI5" s="27"/>
      <c r="FSJ5" s="27"/>
      <c r="FSK5" s="27"/>
      <c r="FSL5" s="27"/>
      <c r="FSM5" s="27"/>
      <c r="FSN5" s="27"/>
      <c r="FSO5" s="27"/>
      <c r="FSP5" s="27"/>
      <c r="FSQ5" s="27"/>
      <c r="FSR5" s="27"/>
      <c r="FSS5" s="27"/>
      <c r="FST5" s="27"/>
      <c r="FSU5" s="27"/>
      <c r="FSV5" s="27"/>
      <c r="FSW5" s="27"/>
      <c r="FSX5" s="27"/>
      <c r="FSY5" s="27"/>
      <c r="FSZ5" s="27"/>
      <c r="FTA5" s="27"/>
      <c r="FTB5" s="27"/>
      <c r="FTC5" s="27"/>
      <c r="FTD5" s="27"/>
      <c r="FTE5" s="27"/>
      <c r="FTF5" s="27"/>
      <c r="FTG5" s="27"/>
      <c r="FTH5" s="27"/>
      <c r="FTI5" s="27"/>
      <c r="FTJ5" s="27"/>
      <c r="FTK5" s="27"/>
      <c r="FTL5" s="27"/>
      <c r="FTM5" s="27"/>
      <c r="FTN5" s="27"/>
      <c r="FTO5" s="27"/>
      <c r="FTP5" s="27"/>
      <c r="FTQ5" s="27"/>
      <c r="FTR5" s="27"/>
      <c r="FTS5" s="27"/>
      <c r="FTT5" s="27"/>
      <c r="FTU5" s="27"/>
      <c r="FTV5" s="27"/>
      <c r="FTW5" s="27"/>
      <c r="FTX5" s="27"/>
      <c r="FTY5" s="27"/>
      <c r="FTZ5" s="27"/>
      <c r="FUA5" s="27"/>
      <c r="FUB5" s="27"/>
      <c r="FUC5" s="27"/>
      <c r="FUD5" s="27"/>
      <c r="FUE5" s="27"/>
      <c r="FUF5" s="27"/>
      <c r="FUG5" s="27"/>
      <c r="FUH5" s="27"/>
      <c r="FUI5" s="27"/>
      <c r="FUJ5" s="27"/>
      <c r="FUK5" s="27"/>
      <c r="FUL5" s="27"/>
      <c r="FUM5" s="27"/>
      <c r="FUN5" s="27"/>
      <c r="FUO5" s="27"/>
      <c r="FUP5" s="27"/>
      <c r="FUQ5" s="27"/>
      <c r="FUR5" s="27"/>
      <c r="FUS5" s="27"/>
      <c r="FUT5" s="27"/>
      <c r="FUU5" s="27"/>
      <c r="FUV5" s="27"/>
      <c r="FUW5" s="27"/>
      <c r="FUX5" s="27"/>
      <c r="FUY5" s="27"/>
      <c r="FUZ5" s="27"/>
      <c r="FVA5" s="27"/>
      <c r="FVB5" s="27"/>
      <c r="FVC5" s="27"/>
      <c r="FVD5" s="27"/>
      <c r="FVE5" s="27"/>
      <c r="FVF5" s="27"/>
      <c r="FVG5" s="27"/>
      <c r="FVH5" s="27"/>
      <c r="FVI5" s="27"/>
      <c r="FVJ5" s="27"/>
      <c r="FVK5" s="27"/>
      <c r="FVL5" s="27"/>
      <c r="FVM5" s="27"/>
      <c r="FVN5" s="27"/>
      <c r="FVO5" s="27"/>
      <c r="FVP5" s="27"/>
      <c r="FVQ5" s="27"/>
      <c r="FVR5" s="27"/>
      <c r="FVS5" s="27"/>
      <c r="FVT5" s="27"/>
      <c r="FVU5" s="27"/>
      <c r="FVV5" s="27"/>
      <c r="FVW5" s="27"/>
      <c r="FVX5" s="27"/>
      <c r="FVY5" s="27"/>
      <c r="FVZ5" s="27"/>
      <c r="FWA5" s="27"/>
      <c r="FWB5" s="27"/>
      <c r="FWC5" s="27"/>
      <c r="FWD5" s="27"/>
      <c r="FWE5" s="27"/>
      <c r="FWF5" s="27"/>
      <c r="FWG5" s="27"/>
      <c r="FWH5" s="27"/>
      <c r="FWI5" s="27"/>
      <c r="FWJ5" s="27"/>
      <c r="FWK5" s="27"/>
      <c r="FWL5" s="27"/>
      <c r="FWM5" s="27"/>
      <c r="FWN5" s="27"/>
      <c r="FWO5" s="27"/>
      <c r="FWP5" s="27"/>
      <c r="FWQ5" s="27"/>
      <c r="FWR5" s="27"/>
      <c r="FWS5" s="27"/>
      <c r="FWT5" s="27"/>
      <c r="FWU5" s="27"/>
      <c r="FWV5" s="27"/>
      <c r="FWW5" s="27"/>
      <c r="FWX5" s="27"/>
      <c r="FWY5" s="27"/>
      <c r="FWZ5" s="27"/>
      <c r="FXA5" s="27"/>
      <c r="FXB5" s="27"/>
      <c r="FXC5" s="27"/>
      <c r="FXD5" s="27"/>
      <c r="FXE5" s="27"/>
      <c r="FXF5" s="27"/>
      <c r="FXG5" s="27"/>
      <c r="FXH5" s="27"/>
      <c r="FXI5" s="27"/>
      <c r="FXJ5" s="27"/>
      <c r="FXK5" s="27"/>
      <c r="FXL5" s="27"/>
      <c r="FXM5" s="27"/>
      <c r="FXN5" s="27"/>
      <c r="FXO5" s="27"/>
      <c r="FXP5" s="27"/>
      <c r="FXQ5" s="27"/>
      <c r="FXR5" s="27"/>
      <c r="FXS5" s="27"/>
      <c r="FXT5" s="27"/>
      <c r="FXU5" s="27"/>
      <c r="FXV5" s="27"/>
      <c r="FXW5" s="27"/>
      <c r="FXX5" s="27"/>
      <c r="FXY5" s="27"/>
      <c r="FXZ5" s="27"/>
      <c r="FYA5" s="27"/>
      <c r="FYB5" s="27"/>
      <c r="FYC5" s="27"/>
      <c r="FYD5" s="27"/>
      <c r="FYE5" s="27"/>
      <c r="FYF5" s="27"/>
      <c r="FYG5" s="27"/>
      <c r="FYH5" s="27"/>
      <c r="FYI5" s="27"/>
      <c r="FYJ5" s="27"/>
      <c r="FYK5" s="27"/>
      <c r="FYL5" s="27"/>
      <c r="FYM5" s="27"/>
      <c r="FYN5" s="27"/>
      <c r="FYO5" s="27"/>
      <c r="FYP5" s="27"/>
      <c r="FYQ5" s="27"/>
      <c r="FYR5" s="27"/>
      <c r="FYS5" s="27"/>
      <c r="FYT5" s="27"/>
      <c r="FYU5" s="27"/>
      <c r="FYV5" s="27"/>
      <c r="FYW5" s="27"/>
      <c r="FYX5" s="27"/>
      <c r="FYY5" s="27"/>
      <c r="FYZ5" s="27"/>
      <c r="FZA5" s="27"/>
      <c r="FZB5" s="27"/>
      <c r="FZC5" s="27"/>
      <c r="FZD5" s="27"/>
      <c r="FZE5" s="27"/>
      <c r="FZF5" s="27"/>
      <c r="FZG5" s="27"/>
      <c r="FZH5" s="27"/>
      <c r="FZI5" s="27"/>
      <c r="FZJ5" s="27"/>
      <c r="FZK5" s="27"/>
      <c r="FZL5" s="27"/>
      <c r="FZM5" s="27"/>
      <c r="FZN5" s="27"/>
      <c r="FZO5" s="27"/>
      <c r="FZP5" s="27"/>
      <c r="FZQ5" s="27"/>
      <c r="FZR5" s="27"/>
      <c r="FZS5" s="27"/>
      <c r="FZT5" s="27"/>
      <c r="FZU5" s="27"/>
      <c r="FZV5" s="27"/>
      <c r="FZW5" s="27"/>
      <c r="FZX5" s="27"/>
      <c r="FZY5" s="27"/>
      <c r="FZZ5" s="27"/>
      <c r="GAA5" s="27"/>
      <c r="GAB5" s="27"/>
      <c r="GAC5" s="27"/>
      <c r="GAD5" s="27"/>
      <c r="GAE5" s="27"/>
      <c r="GAF5" s="27"/>
      <c r="GAG5" s="27"/>
      <c r="GAH5" s="27"/>
      <c r="GAI5" s="27"/>
      <c r="GAJ5" s="27"/>
      <c r="GAK5" s="27"/>
      <c r="GAL5" s="27"/>
      <c r="GAM5" s="27"/>
      <c r="GAN5" s="27"/>
      <c r="GAO5" s="27"/>
      <c r="GAP5" s="27"/>
      <c r="GAQ5" s="27"/>
      <c r="GAR5" s="27"/>
      <c r="GAS5" s="27"/>
      <c r="GAT5" s="27"/>
      <c r="GAU5" s="27"/>
      <c r="GAV5" s="27"/>
      <c r="GAW5" s="27"/>
      <c r="GAX5" s="27"/>
      <c r="GAY5" s="27"/>
      <c r="GAZ5" s="27"/>
      <c r="GBA5" s="27"/>
      <c r="GBB5" s="27"/>
      <c r="GBC5" s="27"/>
      <c r="GBD5" s="27"/>
      <c r="GBE5" s="27"/>
      <c r="GBF5" s="27"/>
      <c r="GBG5" s="27"/>
      <c r="GBH5" s="27"/>
      <c r="GBI5" s="27"/>
      <c r="GBJ5" s="27"/>
      <c r="GBK5" s="27"/>
      <c r="GBL5" s="27"/>
      <c r="GBM5" s="27"/>
      <c r="GBN5" s="27"/>
      <c r="GBO5" s="27"/>
      <c r="GBP5" s="27"/>
      <c r="GBQ5" s="27"/>
      <c r="GBR5" s="27"/>
      <c r="GBS5" s="27"/>
      <c r="GBT5" s="27"/>
      <c r="GBU5" s="27"/>
      <c r="GBV5" s="27"/>
      <c r="GBW5" s="27"/>
      <c r="GBX5" s="27"/>
      <c r="GBY5" s="27"/>
      <c r="GBZ5" s="27"/>
      <c r="GCA5" s="27"/>
      <c r="GCB5" s="27"/>
      <c r="GCC5" s="27"/>
      <c r="GCD5" s="27"/>
      <c r="GCE5" s="27"/>
      <c r="GCF5" s="27"/>
      <c r="GCG5" s="27"/>
      <c r="GCH5" s="27"/>
      <c r="GCI5" s="27"/>
      <c r="GCJ5" s="27"/>
      <c r="GCK5" s="27"/>
      <c r="GCL5" s="27"/>
      <c r="GCM5" s="27"/>
      <c r="GCN5" s="27"/>
      <c r="GCO5" s="27"/>
      <c r="GCP5" s="27"/>
      <c r="GCQ5" s="27"/>
      <c r="GCR5" s="27"/>
      <c r="GCS5" s="27"/>
      <c r="GCT5" s="27"/>
      <c r="GCU5" s="27"/>
      <c r="GCV5" s="27"/>
      <c r="GCW5" s="27"/>
      <c r="GCX5" s="27"/>
      <c r="GCY5" s="27"/>
      <c r="GCZ5" s="27"/>
      <c r="GDA5" s="27"/>
      <c r="GDB5" s="27"/>
      <c r="GDC5" s="27"/>
      <c r="GDD5" s="27"/>
      <c r="GDE5" s="27"/>
      <c r="GDF5" s="27"/>
      <c r="GDG5" s="27"/>
      <c r="GDH5" s="27"/>
      <c r="GDI5" s="27"/>
      <c r="GDJ5" s="27"/>
      <c r="GDK5" s="27"/>
      <c r="GDL5" s="27"/>
      <c r="GDM5" s="27"/>
      <c r="GDN5" s="27"/>
      <c r="GDO5" s="27"/>
      <c r="GDP5" s="27"/>
      <c r="GDQ5" s="27"/>
      <c r="GDR5" s="27"/>
      <c r="GDS5" s="27"/>
      <c r="GDT5" s="27"/>
      <c r="GDU5" s="27"/>
      <c r="GDV5" s="27"/>
      <c r="GDW5" s="27"/>
      <c r="GDX5" s="27"/>
      <c r="GDY5" s="27"/>
      <c r="GDZ5" s="27"/>
      <c r="GEA5" s="27"/>
      <c r="GEB5" s="27"/>
      <c r="GEC5" s="27"/>
      <c r="GED5" s="27"/>
      <c r="GEE5" s="27"/>
      <c r="GEF5" s="27"/>
      <c r="GEG5" s="27"/>
      <c r="GEH5" s="27"/>
      <c r="GEI5" s="27"/>
      <c r="GEJ5" s="27"/>
      <c r="GEK5" s="27"/>
      <c r="GEL5" s="27"/>
      <c r="GEM5" s="27"/>
      <c r="GEN5" s="27"/>
      <c r="GEO5" s="27"/>
      <c r="GEP5" s="27"/>
      <c r="GEQ5" s="27"/>
      <c r="GER5" s="27"/>
      <c r="GES5" s="27"/>
      <c r="GET5" s="27"/>
      <c r="GEU5" s="27"/>
      <c r="GEV5" s="27"/>
      <c r="GEW5" s="27"/>
      <c r="GEX5" s="27"/>
      <c r="GEY5" s="27"/>
      <c r="GEZ5" s="27"/>
      <c r="GFA5" s="27"/>
      <c r="GFB5" s="27"/>
      <c r="GFC5" s="27"/>
      <c r="GFD5" s="27"/>
      <c r="GFE5" s="27"/>
      <c r="GFF5" s="27"/>
      <c r="GFG5" s="27"/>
      <c r="GFH5" s="27"/>
      <c r="GFI5" s="27"/>
      <c r="GFJ5" s="27"/>
      <c r="GFK5" s="27"/>
      <c r="GFL5" s="27"/>
      <c r="GFM5" s="27"/>
      <c r="GFN5" s="27"/>
      <c r="GFO5" s="27"/>
      <c r="GFP5" s="27"/>
      <c r="GFQ5" s="27"/>
      <c r="GFR5" s="27"/>
      <c r="GFS5" s="27"/>
      <c r="GFT5" s="27"/>
      <c r="GFU5" s="27"/>
      <c r="GFV5" s="27"/>
      <c r="GFW5" s="27"/>
      <c r="GFX5" s="27"/>
      <c r="GFY5" s="27"/>
      <c r="GFZ5" s="27"/>
      <c r="GGA5" s="27"/>
      <c r="GGB5" s="27"/>
      <c r="GGC5" s="27"/>
      <c r="GGD5" s="27"/>
      <c r="GGE5" s="27"/>
      <c r="GGF5" s="27"/>
      <c r="GGG5" s="27"/>
      <c r="GGH5" s="27"/>
      <c r="GGI5" s="27"/>
      <c r="GGJ5" s="27"/>
      <c r="GGK5" s="27"/>
      <c r="GGL5" s="27"/>
      <c r="GGM5" s="27"/>
      <c r="GGN5" s="27"/>
      <c r="GGO5" s="27"/>
      <c r="GGP5" s="27"/>
      <c r="GGQ5" s="27"/>
      <c r="GGR5" s="27"/>
      <c r="GGS5" s="27"/>
      <c r="GGT5" s="27"/>
      <c r="GGU5" s="27"/>
      <c r="GGV5" s="27"/>
      <c r="GGW5" s="27"/>
      <c r="GGX5" s="27"/>
      <c r="GGY5" s="27"/>
      <c r="GGZ5" s="27"/>
      <c r="GHA5" s="27"/>
      <c r="GHB5" s="27"/>
      <c r="GHC5" s="27"/>
      <c r="GHD5" s="27"/>
      <c r="GHE5" s="27"/>
      <c r="GHF5" s="27"/>
      <c r="GHG5" s="27"/>
      <c r="GHH5" s="27"/>
      <c r="GHI5" s="27"/>
      <c r="GHJ5" s="27"/>
      <c r="GHK5" s="27"/>
      <c r="GHL5" s="27"/>
      <c r="GHM5" s="27"/>
      <c r="GHN5" s="27"/>
      <c r="GHO5" s="27"/>
      <c r="GHP5" s="27"/>
      <c r="GHQ5" s="27"/>
      <c r="GHR5" s="27"/>
      <c r="GHS5" s="27"/>
      <c r="GHT5" s="27"/>
      <c r="GHU5" s="27"/>
      <c r="GHV5" s="27"/>
      <c r="GHW5" s="27"/>
      <c r="GHX5" s="27"/>
      <c r="GHY5" s="27"/>
      <c r="GHZ5" s="27"/>
      <c r="GIA5" s="27"/>
      <c r="GIB5" s="27"/>
      <c r="GIC5" s="27"/>
      <c r="GID5" s="27"/>
      <c r="GIE5" s="27"/>
      <c r="GIF5" s="27"/>
      <c r="GIG5" s="27"/>
      <c r="GIH5" s="27"/>
      <c r="GII5" s="27"/>
      <c r="GIJ5" s="27"/>
      <c r="GIK5" s="27"/>
      <c r="GIL5" s="27"/>
      <c r="GIM5" s="27"/>
      <c r="GIN5" s="27"/>
      <c r="GIO5" s="27"/>
      <c r="GIP5" s="27"/>
      <c r="GIQ5" s="27"/>
      <c r="GIR5" s="27"/>
      <c r="GIS5" s="27"/>
      <c r="GIT5" s="27"/>
      <c r="GIU5" s="27"/>
      <c r="GIV5" s="27"/>
      <c r="GIW5" s="27"/>
      <c r="GIX5" s="27"/>
      <c r="GIY5" s="27"/>
      <c r="GIZ5" s="27"/>
      <c r="GJA5" s="27"/>
      <c r="GJB5" s="27"/>
      <c r="GJC5" s="27"/>
      <c r="GJD5" s="27"/>
      <c r="GJE5" s="27"/>
      <c r="GJF5" s="27"/>
      <c r="GJG5" s="27"/>
      <c r="GJH5" s="27"/>
      <c r="GJI5" s="27"/>
      <c r="GJJ5" s="27"/>
      <c r="GJK5" s="27"/>
      <c r="GJL5" s="27"/>
      <c r="GJM5" s="27"/>
      <c r="GJN5" s="27"/>
      <c r="GJO5" s="27"/>
      <c r="GJP5" s="27"/>
      <c r="GJQ5" s="27"/>
      <c r="GJR5" s="27"/>
      <c r="GJS5" s="27"/>
      <c r="GJT5" s="27"/>
      <c r="GJU5" s="27"/>
      <c r="GJV5" s="27"/>
      <c r="GJW5" s="27"/>
      <c r="GJX5" s="27"/>
      <c r="GJY5" s="27"/>
      <c r="GJZ5" s="27"/>
      <c r="GKA5" s="27"/>
      <c r="GKB5" s="27"/>
      <c r="GKC5" s="27"/>
      <c r="GKD5" s="27"/>
      <c r="GKE5" s="27"/>
      <c r="GKF5" s="27"/>
      <c r="GKG5" s="27"/>
      <c r="GKH5" s="27"/>
      <c r="GKI5" s="27"/>
      <c r="GKJ5" s="27"/>
      <c r="GKK5" s="27"/>
      <c r="GKL5" s="27"/>
      <c r="GKM5" s="27"/>
      <c r="GKN5" s="27"/>
      <c r="GKO5" s="27"/>
      <c r="GKP5" s="27"/>
      <c r="GKQ5" s="27"/>
      <c r="GKR5" s="27"/>
      <c r="GKS5" s="27"/>
      <c r="GKT5" s="27"/>
      <c r="GKU5" s="27"/>
      <c r="GKV5" s="27"/>
      <c r="GKW5" s="27"/>
      <c r="GKX5" s="27"/>
      <c r="GKY5" s="27"/>
      <c r="GKZ5" s="27"/>
      <c r="GLA5" s="27"/>
      <c r="GLB5" s="27"/>
      <c r="GLC5" s="27"/>
      <c r="GLD5" s="27"/>
      <c r="GLE5" s="27"/>
      <c r="GLF5" s="27"/>
      <c r="GLG5" s="27"/>
      <c r="GLH5" s="27"/>
      <c r="GLI5" s="27"/>
      <c r="GLJ5" s="27"/>
      <c r="GLK5" s="27"/>
      <c r="GLL5" s="27"/>
      <c r="GLM5" s="27"/>
      <c r="GLN5" s="27"/>
      <c r="GLO5" s="27"/>
      <c r="GLP5" s="27"/>
      <c r="GLQ5" s="27"/>
      <c r="GLR5" s="27"/>
      <c r="GLS5" s="27"/>
      <c r="GLT5" s="27"/>
      <c r="GLU5" s="27"/>
      <c r="GLV5" s="27"/>
      <c r="GLW5" s="27"/>
      <c r="GLX5" s="27"/>
      <c r="GLY5" s="27"/>
      <c r="GLZ5" s="27"/>
      <c r="GMA5" s="27"/>
      <c r="GMB5" s="27"/>
      <c r="GMC5" s="27"/>
      <c r="GMD5" s="27"/>
      <c r="GME5" s="27"/>
      <c r="GMF5" s="27"/>
      <c r="GMG5" s="27"/>
      <c r="GMH5" s="27"/>
      <c r="GMI5" s="27"/>
      <c r="GMJ5" s="27"/>
      <c r="GMK5" s="27"/>
      <c r="GML5" s="27"/>
      <c r="GMM5" s="27"/>
      <c r="GMN5" s="27"/>
      <c r="GMO5" s="27"/>
      <c r="GMP5" s="27"/>
      <c r="GMQ5" s="27"/>
      <c r="GMR5" s="27"/>
      <c r="GMS5" s="27"/>
      <c r="GMT5" s="27"/>
      <c r="GMU5" s="27"/>
      <c r="GMV5" s="27"/>
      <c r="GMW5" s="27"/>
      <c r="GMX5" s="27"/>
      <c r="GMY5" s="27"/>
      <c r="GMZ5" s="27"/>
      <c r="GNA5" s="27"/>
      <c r="GNB5" s="27"/>
      <c r="GNC5" s="27"/>
      <c r="GND5" s="27"/>
      <c r="GNE5" s="27"/>
      <c r="GNF5" s="27"/>
      <c r="GNG5" s="27"/>
      <c r="GNH5" s="27"/>
      <c r="GNI5" s="27"/>
      <c r="GNJ5" s="27"/>
      <c r="GNK5" s="27"/>
      <c r="GNL5" s="27"/>
      <c r="GNM5" s="27"/>
      <c r="GNN5" s="27"/>
      <c r="GNO5" s="27"/>
      <c r="GNP5" s="27"/>
      <c r="GNQ5" s="27"/>
      <c r="GNR5" s="27"/>
      <c r="GNS5" s="27"/>
      <c r="GNT5" s="27"/>
      <c r="GNU5" s="27"/>
      <c r="GNV5" s="27"/>
      <c r="GNW5" s="27"/>
      <c r="GNX5" s="27"/>
      <c r="GNY5" s="27"/>
      <c r="GNZ5" s="27"/>
      <c r="GOA5" s="27"/>
      <c r="GOB5" s="27"/>
      <c r="GOC5" s="27"/>
      <c r="GOD5" s="27"/>
      <c r="GOE5" s="27"/>
      <c r="GOF5" s="27"/>
      <c r="GOG5" s="27"/>
      <c r="GOH5" s="27"/>
      <c r="GOI5" s="27"/>
      <c r="GOJ5" s="27"/>
      <c r="GOK5" s="27"/>
      <c r="GOL5" s="27"/>
      <c r="GOM5" s="27"/>
      <c r="GON5" s="27"/>
      <c r="GOO5" s="27"/>
      <c r="GOP5" s="27"/>
      <c r="GOQ5" s="27"/>
      <c r="GOR5" s="27"/>
      <c r="GOS5" s="27"/>
      <c r="GOT5" s="27"/>
      <c r="GOU5" s="27"/>
      <c r="GOV5" s="27"/>
      <c r="GOW5" s="27"/>
      <c r="GOX5" s="27"/>
      <c r="GOY5" s="27"/>
      <c r="GOZ5" s="27"/>
      <c r="GPA5" s="27"/>
      <c r="GPB5" s="27"/>
      <c r="GPC5" s="27"/>
      <c r="GPD5" s="27"/>
      <c r="GPE5" s="27"/>
      <c r="GPF5" s="27"/>
      <c r="GPG5" s="27"/>
      <c r="GPH5" s="27"/>
      <c r="GPI5" s="27"/>
      <c r="GPJ5" s="27"/>
      <c r="GPK5" s="27"/>
      <c r="GPL5" s="27"/>
      <c r="GPM5" s="27"/>
      <c r="GPN5" s="27"/>
      <c r="GPO5" s="27"/>
      <c r="GPP5" s="27"/>
      <c r="GPQ5" s="27"/>
      <c r="GPR5" s="27"/>
      <c r="GPS5" s="27"/>
      <c r="GPT5" s="27"/>
      <c r="GPU5" s="27"/>
      <c r="GPV5" s="27"/>
      <c r="GPW5" s="27"/>
      <c r="GPX5" s="27"/>
      <c r="GPY5" s="27"/>
      <c r="GPZ5" s="27"/>
      <c r="GQA5" s="27"/>
      <c r="GQB5" s="27"/>
      <c r="GQC5" s="27"/>
      <c r="GQD5" s="27"/>
      <c r="GQE5" s="27"/>
      <c r="GQF5" s="27"/>
      <c r="GQG5" s="27"/>
      <c r="GQH5" s="27"/>
      <c r="GQI5" s="27"/>
      <c r="GQJ5" s="27"/>
      <c r="GQK5" s="27"/>
      <c r="GQL5" s="27"/>
      <c r="GQM5" s="27"/>
      <c r="GQN5" s="27"/>
      <c r="GQO5" s="27"/>
      <c r="GQP5" s="27"/>
      <c r="GQQ5" s="27"/>
      <c r="GQR5" s="27"/>
      <c r="GQS5" s="27"/>
      <c r="GQT5" s="27"/>
      <c r="GQU5" s="27"/>
      <c r="GQV5" s="27"/>
      <c r="GQW5" s="27"/>
      <c r="GQX5" s="27"/>
      <c r="GQY5" s="27"/>
      <c r="GQZ5" s="27"/>
      <c r="GRA5" s="27"/>
      <c r="GRB5" s="27"/>
      <c r="GRC5" s="27"/>
      <c r="GRD5" s="27"/>
      <c r="GRE5" s="27"/>
      <c r="GRF5" s="27"/>
      <c r="GRG5" s="27"/>
      <c r="GRH5" s="27"/>
      <c r="GRI5" s="27"/>
      <c r="GRJ5" s="27"/>
      <c r="GRK5" s="27"/>
      <c r="GRL5" s="27"/>
      <c r="GRM5" s="27"/>
      <c r="GRN5" s="27"/>
      <c r="GRO5" s="27"/>
      <c r="GRP5" s="27"/>
      <c r="GRQ5" s="27"/>
      <c r="GRR5" s="27"/>
      <c r="GRS5" s="27"/>
      <c r="GRT5" s="27"/>
      <c r="GRU5" s="27"/>
      <c r="GRV5" s="27"/>
      <c r="GRW5" s="27"/>
      <c r="GRX5" s="27"/>
      <c r="GRY5" s="27"/>
      <c r="GRZ5" s="27"/>
      <c r="GSA5" s="27"/>
      <c r="GSB5" s="27"/>
      <c r="GSC5" s="27"/>
      <c r="GSD5" s="27"/>
      <c r="GSE5" s="27"/>
      <c r="GSF5" s="27"/>
      <c r="GSG5" s="27"/>
      <c r="GSH5" s="27"/>
      <c r="GSI5" s="27"/>
      <c r="GSJ5" s="27"/>
      <c r="GSK5" s="27"/>
      <c r="GSL5" s="27"/>
      <c r="GSM5" s="27"/>
      <c r="GSN5" s="27"/>
      <c r="GSO5" s="27"/>
      <c r="GSP5" s="27"/>
      <c r="GSQ5" s="27"/>
      <c r="GSR5" s="27"/>
      <c r="GSS5" s="27"/>
      <c r="GST5" s="27"/>
      <c r="GSU5" s="27"/>
      <c r="GSV5" s="27"/>
      <c r="GSW5" s="27"/>
      <c r="GSX5" s="27"/>
      <c r="GSY5" s="27"/>
      <c r="GSZ5" s="27"/>
      <c r="GTA5" s="27"/>
      <c r="GTB5" s="27"/>
      <c r="GTC5" s="27"/>
      <c r="GTD5" s="27"/>
      <c r="GTE5" s="27"/>
      <c r="GTF5" s="27"/>
      <c r="GTG5" s="27"/>
      <c r="GTH5" s="27"/>
      <c r="GTI5" s="27"/>
      <c r="GTJ5" s="27"/>
      <c r="GTK5" s="27"/>
      <c r="GTL5" s="27"/>
      <c r="GTM5" s="27"/>
      <c r="GTN5" s="27"/>
      <c r="GTO5" s="27"/>
      <c r="GTP5" s="27"/>
      <c r="GTQ5" s="27"/>
      <c r="GTR5" s="27"/>
      <c r="GTS5" s="27"/>
      <c r="GTT5" s="27"/>
      <c r="GTU5" s="27"/>
      <c r="GTV5" s="27"/>
      <c r="GTW5" s="27"/>
      <c r="GTX5" s="27"/>
      <c r="GTY5" s="27"/>
      <c r="GTZ5" s="27"/>
      <c r="GUA5" s="27"/>
      <c r="GUB5" s="27"/>
      <c r="GUC5" s="27"/>
      <c r="GUD5" s="27"/>
      <c r="GUE5" s="27"/>
      <c r="GUF5" s="27"/>
      <c r="GUG5" s="27"/>
      <c r="GUH5" s="27"/>
      <c r="GUI5" s="27"/>
      <c r="GUJ5" s="27"/>
      <c r="GUK5" s="27"/>
      <c r="GUL5" s="27"/>
      <c r="GUM5" s="27"/>
      <c r="GUN5" s="27"/>
      <c r="GUO5" s="27"/>
      <c r="GUP5" s="27"/>
      <c r="GUQ5" s="27"/>
      <c r="GUR5" s="27"/>
      <c r="GUS5" s="27"/>
      <c r="GUT5" s="27"/>
      <c r="GUU5" s="27"/>
      <c r="GUV5" s="27"/>
      <c r="GUW5" s="27"/>
      <c r="GUX5" s="27"/>
      <c r="GUY5" s="27"/>
      <c r="GUZ5" s="27"/>
      <c r="GVA5" s="27"/>
      <c r="GVB5" s="27"/>
      <c r="GVC5" s="27"/>
      <c r="GVD5" s="27"/>
      <c r="GVE5" s="27"/>
      <c r="GVF5" s="27"/>
      <c r="GVG5" s="27"/>
      <c r="GVH5" s="27"/>
      <c r="GVI5" s="27"/>
      <c r="GVJ5" s="27"/>
      <c r="GVK5" s="27"/>
      <c r="GVL5" s="27"/>
      <c r="GVM5" s="27"/>
      <c r="GVN5" s="27"/>
      <c r="GVO5" s="27"/>
      <c r="GVP5" s="27"/>
      <c r="GVQ5" s="27"/>
      <c r="GVR5" s="27"/>
      <c r="GVS5" s="27"/>
      <c r="GVT5" s="27"/>
      <c r="GVU5" s="27"/>
      <c r="GVV5" s="27"/>
      <c r="GVW5" s="27"/>
      <c r="GVX5" s="27"/>
      <c r="GVY5" s="27"/>
      <c r="GVZ5" s="27"/>
      <c r="GWA5" s="27"/>
      <c r="GWB5" s="27"/>
      <c r="GWC5" s="27"/>
      <c r="GWD5" s="27"/>
      <c r="GWE5" s="27"/>
      <c r="GWF5" s="27"/>
      <c r="GWG5" s="27"/>
      <c r="GWH5" s="27"/>
      <c r="GWI5" s="27"/>
      <c r="GWJ5" s="27"/>
      <c r="GWK5" s="27"/>
      <c r="GWL5" s="27"/>
      <c r="GWM5" s="27"/>
      <c r="GWN5" s="27"/>
      <c r="GWO5" s="27"/>
      <c r="GWP5" s="27"/>
      <c r="GWQ5" s="27"/>
      <c r="GWR5" s="27"/>
      <c r="GWS5" s="27"/>
      <c r="GWT5" s="27"/>
      <c r="GWU5" s="27"/>
      <c r="GWV5" s="27"/>
      <c r="GWW5" s="27"/>
      <c r="GWX5" s="27"/>
      <c r="GWY5" s="27"/>
      <c r="GWZ5" s="27"/>
      <c r="GXA5" s="27"/>
      <c r="GXB5" s="27"/>
      <c r="GXC5" s="27"/>
      <c r="GXD5" s="27"/>
      <c r="GXE5" s="27"/>
      <c r="GXF5" s="27"/>
      <c r="GXG5" s="27"/>
      <c r="GXH5" s="27"/>
      <c r="GXI5" s="27"/>
      <c r="GXJ5" s="27"/>
      <c r="GXK5" s="27"/>
      <c r="GXL5" s="27"/>
      <c r="GXM5" s="27"/>
      <c r="GXN5" s="27"/>
      <c r="GXO5" s="27"/>
      <c r="GXP5" s="27"/>
      <c r="GXQ5" s="27"/>
      <c r="GXR5" s="27"/>
      <c r="GXS5" s="27"/>
      <c r="GXT5" s="27"/>
      <c r="GXU5" s="27"/>
      <c r="GXV5" s="27"/>
      <c r="GXW5" s="27"/>
      <c r="GXX5" s="27"/>
      <c r="GXY5" s="27"/>
      <c r="GXZ5" s="27"/>
      <c r="GYA5" s="27"/>
      <c r="GYB5" s="27"/>
      <c r="GYC5" s="27"/>
      <c r="GYD5" s="27"/>
      <c r="GYE5" s="27"/>
      <c r="GYF5" s="27"/>
      <c r="GYG5" s="27"/>
      <c r="GYH5" s="27"/>
      <c r="GYI5" s="27"/>
      <c r="GYJ5" s="27"/>
      <c r="GYK5" s="27"/>
      <c r="GYL5" s="27"/>
      <c r="GYM5" s="27"/>
      <c r="GYN5" s="27"/>
      <c r="GYO5" s="27"/>
      <c r="GYP5" s="27"/>
      <c r="GYQ5" s="27"/>
      <c r="GYR5" s="27"/>
      <c r="GYS5" s="27"/>
      <c r="GYT5" s="27"/>
      <c r="GYU5" s="27"/>
      <c r="GYV5" s="27"/>
      <c r="GYW5" s="27"/>
      <c r="GYX5" s="27"/>
      <c r="GYY5" s="27"/>
      <c r="GYZ5" s="27"/>
      <c r="GZA5" s="27"/>
      <c r="GZB5" s="27"/>
      <c r="GZC5" s="27"/>
      <c r="GZD5" s="27"/>
      <c r="GZE5" s="27"/>
      <c r="GZF5" s="27"/>
      <c r="GZG5" s="27"/>
      <c r="GZH5" s="27"/>
      <c r="GZI5" s="27"/>
      <c r="GZJ5" s="27"/>
      <c r="GZK5" s="27"/>
      <c r="GZL5" s="27"/>
      <c r="GZM5" s="27"/>
      <c r="GZN5" s="27"/>
      <c r="GZO5" s="27"/>
      <c r="GZP5" s="27"/>
      <c r="GZQ5" s="27"/>
      <c r="GZR5" s="27"/>
      <c r="GZS5" s="27"/>
      <c r="GZT5" s="27"/>
      <c r="GZU5" s="27"/>
      <c r="GZV5" s="27"/>
      <c r="GZW5" s="27"/>
      <c r="GZX5" s="27"/>
      <c r="GZY5" s="27"/>
      <c r="GZZ5" s="27"/>
      <c r="HAA5" s="27"/>
      <c r="HAB5" s="27"/>
      <c r="HAC5" s="27"/>
      <c r="HAD5" s="27"/>
      <c r="HAE5" s="27"/>
      <c r="HAF5" s="27"/>
      <c r="HAG5" s="27"/>
      <c r="HAH5" s="27"/>
      <c r="HAI5" s="27"/>
      <c r="HAJ5" s="27"/>
      <c r="HAK5" s="27"/>
      <c r="HAL5" s="27"/>
      <c r="HAM5" s="27"/>
      <c r="HAN5" s="27"/>
      <c r="HAO5" s="27"/>
      <c r="HAP5" s="27"/>
      <c r="HAQ5" s="27"/>
      <c r="HAR5" s="27"/>
      <c r="HAS5" s="27"/>
      <c r="HAT5" s="27"/>
      <c r="HAU5" s="27"/>
      <c r="HAV5" s="27"/>
      <c r="HAW5" s="27"/>
      <c r="HAX5" s="27"/>
      <c r="HAY5" s="27"/>
      <c r="HAZ5" s="27"/>
      <c r="HBA5" s="27"/>
      <c r="HBB5" s="27"/>
      <c r="HBC5" s="27"/>
      <c r="HBD5" s="27"/>
      <c r="HBE5" s="27"/>
      <c r="HBF5" s="27"/>
      <c r="HBG5" s="27"/>
      <c r="HBH5" s="27"/>
      <c r="HBI5" s="27"/>
      <c r="HBJ5" s="27"/>
      <c r="HBK5" s="27"/>
      <c r="HBL5" s="27"/>
      <c r="HBM5" s="27"/>
      <c r="HBN5" s="27"/>
      <c r="HBO5" s="27"/>
      <c r="HBP5" s="27"/>
      <c r="HBQ5" s="27"/>
      <c r="HBR5" s="27"/>
      <c r="HBS5" s="27"/>
      <c r="HBT5" s="27"/>
      <c r="HBU5" s="27"/>
      <c r="HBV5" s="27"/>
      <c r="HBW5" s="27"/>
      <c r="HBX5" s="27"/>
      <c r="HBY5" s="27"/>
      <c r="HBZ5" s="27"/>
      <c r="HCA5" s="27"/>
      <c r="HCB5" s="27"/>
      <c r="HCC5" s="27"/>
      <c r="HCD5" s="27"/>
      <c r="HCE5" s="27"/>
      <c r="HCF5" s="27"/>
      <c r="HCG5" s="27"/>
      <c r="HCH5" s="27"/>
      <c r="HCI5" s="27"/>
      <c r="HCJ5" s="27"/>
      <c r="HCK5" s="27"/>
      <c r="HCL5" s="27"/>
      <c r="HCM5" s="27"/>
      <c r="HCN5" s="27"/>
      <c r="HCO5" s="27"/>
      <c r="HCP5" s="27"/>
      <c r="HCQ5" s="27"/>
      <c r="HCR5" s="27"/>
      <c r="HCS5" s="27"/>
      <c r="HCT5" s="27"/>
      <c r="HCU5" s="27"/>
      <c r="HCV5" s="27"/>
      <c r="HCW5" s="27"/>
      <c r="HCX5" s="27"/>
      <c r="HCY5" s="27"/>
      <c r="HCZ5" s="27"/>
      <c r="HDA5" s="27"/>
      <c r="HDB5" s="27"/>
      <c r="HDC5" s="27"/>
      <c r="HDD5" s="27"/>
      <c r="HDE5" s="27"/>
      <c r="HDF5" s="27"/>
      <c r="HDG5" s="27"/>
      <c r="HDH5" s="27"/>
      <c r="HDI5" s="27"/>
      <c r="HDJ5" s="27"/>
      <c r="HDK5" s="27"/>
      <c r="HDL5" s="27"/>
      <c r="HDM5" s="27"/>
      <c r="HDN5" s="27"/>
      <c r="HDO5" s="27"/>
      <c r="HDP5" s="27"/>
      <c r="HDQ5" s="27"/>
      <c r="HDR5" s="27"/>
      <c r="HDS5" s="27"/>
      <c r="HDT5" s="27"/>
      <c r="HDU5" s="27"/>
      <c r="HDV5" s="27"/>
      <c r="HDW5" s="27"/>
      <c r="HDX5" s="27"/>
      <c r="HDY5" s="27"/>
      <c r="HDZ5" s="27"/>
      <c r="HEA5" s="27"/>
      <c r="HEB5" s="27"/>
      <c r="HEC5" s="27"/>
      <c r="HED5" s="27"/>
      <c r="HEE5" s="27"/>
      <c r="HEF5" s="27"/>
      <c r="HEG5" s="27"/>
      <c r="HEH5" s="27"/>
      <c r="HEI5" s="27"/>
      <c r="HEJ5" s="27"/>
      <c r="HEK5" s="27"/>
      <c r="HEL5" s="27"/>
      <c r="HEM5" s="27"/>
      <c r="HEN5" s="27"/>
      <c r="HEO5" s="27"/>
      <c r="HEP5" s="27"/>
      <c r="HEQ5" s="27"/>
      <c r="HER5" s="27"/>
      <c r="HES5" s="27"/>
      <c r="HET5" s="27"/>
      <c r="HEU5" s="27"/>
      <c r="HEV5" s="27"/>
      <c r="HEW5" s="27"/>
      <c r="HEX5" s="27"/>
      <c r="HEY5" s="27"/>
      <c r="HEZ5" s="27"/>
      <c r="HFA5" s="27"/>
      <c r="HFB5" s="27"/>
      <c r="HFC5" s="27"/>
      <c r="HFD5" s="27"/>
      <c r="HFE5" s="27"/>
      <c r="HFF5" s="27"/>
      <c r="HFG5" s="27"/>
      <c r="HFH5" s="27"/>
      <c r="HFI5" s="27"/>
      <c r="HFJ5" s="27"/>
      <c r="HFK5" s="27"/>
      <c r="HFL5" s="27"/>
      <c r="HFM5" s="27"/>
      <c r="HFN5" s="27"/>
      <c r="HFO5" s="27"/>
      <c r="HFP5" s="27"/>
      <c r="HFQ5" s="27"/>
      <c r="HFR5" s="27"/>
      <c r="HFS5" s="27"/>
      <c r="HFT5" s="27"/>
      <c r="HFU5" s="27"/>
      <c r="HFV5" s="27"/>
      <c r="HFW5" s="27"/>
      <c r="HFX5" s="27"/>
      <c r="HFY5" s="27"/>
      <c r="HFZ5" s="27"/>
      <c r="HGA5" s="27"/>
      <c r="HGB5" s="27"/>
      <c r="HGC5" s="27"/>
      <c r="HGD5" s="27"/>
      <c r="HGE5" s="27"/>
      <c r="HGF5" s="27"/>
      <c r="HGG5" s="27"/>
      <c r="HGH5" s="27"/>
      <c r="HGI5" s="27"/>
    </row>
    <row r="6" spans="1:5599" x14ac:dyDescent="0.3">
      <c r="A6" s="42" t="s">
        <v>260</v>
      </c>
      <c r="B6" s="39">
        <v>201696.4</v>
      </c>
      <c r="C6" s="43">
        <v>16808.033333333333</v>
      </c>
      <c r="D6" s="43">
        <v>16808.033333333333</v>
      </c>
      <c r="E6" s="43">
        <v>16808.033333333333</v>
      </c>
      <c r="F6" s="43">
        <v>16808.033333333333</v>
      </c>
      <c r="G6" s="43">
        <v>16808.033333333333</v>
      </c>
      <c r="H6" s="43">
        <v>16808.033333333333</v>
      </c>
      <c r="I6" s="43">
        <v>16808.033333333333</v>
      </c>
      <c r="J6" s="43">
        <v>16808.033333333333</v>
      </c>
      <c r="K6" s="43">
        <v>16808.033333333333</v>
      </c>
      <c r="L6" s="43">
        <v>16808.033333333333</v>
      </c>
      <c r="M6" s="43">
        <v>16808.033333333333</v>
      </c>
      <c r="N6" s="44">
        <v>16808.033333333333</v>
      </c>
      <c r="O6" s="34"/>
    </row>
    <row r="7" spans="1:5599" ht="25.5" x14ac:dyDescent="0.3">
      <c r="A7" s="45" t="s">
        <v>261</v>
      </c>
      <c r="B7" s="46">
        <v>10506</v>
      </c>
      <c r="C7" s="43">
        <v>875.5</v>
      </c>
      <c r="D7" s="43">
        <v>875.5</v>
      </c>
      <c r="E7" s="43">
        <v>875.5</v>
      </c>
      <c r="F7" s="43">
        <v>875.5</v>
      </c>
      <c r="G7" s="43">
        <v>875.5</v>
      </c>
      <c r="H7" s="43">
        <v>875.5</v>
      </c>
      <c r="I7" s="43">
        <v>875.5</v>
      </c>
      <c r="J7" s="43">
        <v>875.5</v>
      </c>
      <c r="K7" s="43">
        <v>875.5</v>
      </c>
      <c r="L7" s="43">
        <v>875.5</v>
      </c>
      <c r="M7" s="43">
        <v>875.5</v>
      </c>
      <c r="N7" s="44">
        <v>875.5</v>
      </c>
      <c r="O7" s="34"/>
    </row>
    <row r="8" spans="1:5599" x14ac:dyDescent="0.3">
      <c r="A8" s="45" t="s">
        <v>20</v>
      </c>
      <c r="B8" s="46">
        <v>0</v>
      </c>
      <c r="C8" s="43">
        <v>0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4">
        <v>0</v>
      </c>
      <c r="O8" s="34"/>
    </row>
    <row r="9" spans="1:5599" x14ac:dyDescent="0.3">
      <c r="A9" s="45" t="s">
        <v>21</v>
      </c>
      <c r="B9" s="46">
        <v>0</v>
      </c>
      <c r="C9" s="43">
        <v>0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4">
        <v>0</v>
      </c>
      <c r="O9" s="34"/>
    </row>
    <row r="10" spans="1:5599" x14ac:dyDescent="0.3">
      <c r="A10" s="45" t="s">
        <v>22</v>
      </c>
      <c r="B10" s="46">
        <v>0</v>
      </c>
      <c r="C10" s="43">
        <v>0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4">
        <v>0</v>
      </c>
      <c r="O10" s="34"/>
    </row>
    <row r="11" spans="1:5599" x14ac:dyDescent="0.3">
      <c r="A11" s="45" t="s">
        <v>194</v>
      </c>
      <c r="B11" s="46">
        <v>0</v>
      </c>
      <c r="C11" s="43">
        <v>0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4">
        <v>0</v>
      </c>
      <c r="O11" s="34"/>
    </row>
    <row r="12" spans="1:5599" x14ac:dyDescent="0.3">
      <c r="A12" s="45" t="s">
        <v>30</v>
      </c>
      <c r="B12" s="46">
        <v>0</v>
      </c>
      <c r="C12" s="43">
        <v>0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4">
        <v>0</v>
      </c>
      <c r="O12" s="34"/>
    </row>
    <row r="13" spans="1:5599" ht="51.75" thickBot="1" x14ac:dyDescent="0.35">
      <c r="A13" s="47" t="s">
        <v>44</v>
      </c>
      <c r="B13" s="48">
        <v>25750</v>
      </c>
      <c r="C13" s="49">
        <v>2145.8333333333335</v>
      </c>
      <c r="D13" s="49">
        <v>2145.8333333333335</v>
      </c>
      <c r="E13" s="49">
        <v>2145.8333333333335</v>
      </c>
      <c r="F13" s="49">
        <v>2145.8333333333335</v>
      </c>
      <c r="G13" s="49">
        <v>2145.8333333333335</v>
      </c>
      <c r="H13" s="49">
        <v>2145.8333333333335</v>
      </c>
      <c r="I13" s="49">
        <v>2145.8333333333335</v>
      </c>
      <c r="J13" s="49">
        <v>2145.8333333333335</v>
      </c>
      <c r="K13" s="49">
        <v>2145.8333333333335</v>
      </c>
      <c r="L13" s="49">
        <v>2145.8333333333335</v>
      </c>
      <c r="M13" s="49">
        <v>2145.8333333333335</v>
      </c>
      <c r="N13" s="50">
        <v>2145.8333333333335</v>
      </c>
      <c r="O13" s="34"/>
    </row>
    <row r="14" spans="1:5599" ht="26.25" thickBot="1" x14ac:dyDescent="0.35">
      <c r="A14" s="35" t="s">
        <v>262</v>
      </c>
      <c r="B14" s="36">
        <v>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4"/>
    </row>
    <row r="15" spans="1:5599" x14ac:dyDescent="0.3">
      <c r="A15" s="38" t="s">
        <v>47</v>
      </c>
      <c r="B15" s="51">
        <v>0</v>
      </c>
      <c r="C15" s="40">
        <v>0</v>
      </c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1">
        <v>0</v>
      </c>
      <c r="O15" s="34"/>
    </row>
    <row r="16" spans="1:5599" x14ac:dyDescent="0.3">
      <c r="A16" s="45" t="s">
        <v>48</v>
      </c>
      <c r="B16" s="46">
        <v>0</v>
      </c>
      <c r="C16" s="43">
        <v>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4">
        <v>0</v>
      </c>
      <c r="O16" s="34"/>
    </row>
    <row r="17" spans="1:15" x14ac:dyDescent="0.3">
      <c r="A17" s="45" t="s">
        <v>49</v>
      </c>
      <c r="B17" s="46">
        <v>0</v>
      </c>
      <c r="C17" s="43">
        <v>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4">
        <v>0</v>
      </c>
      <c r="O17" s="34"/>
    </row>
    <row r="18" spans="1:15" ht="25.5" x14ac:dyDescent="0.3">
      <c r="A18" s="45" t="s">
        <v>263</v>
      </c>
      <c r="B18" s="46">
        <v>0</v>
      </c>
      <c r="C18" s="43">
        <v>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4">
        <v>0</v>
      </c>
      <c r="O18" s="34"/>
    </row>
    <row r="19" spans="1:15" ht="17.25" thickBot="1" x14ac:dyDescent="0.35">
      <c r="A19" s="52" t="s">
        <v>194</v>
      </c>
      <c r="B19" s="46">
        <v>0</v>
      </c>
      <c r="C19" s="43">
        <v>0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4">
        <v>0</v>
      </c>
      <c r="O19" s="34"/>
    </row>
    <row r="20" spans="1:15" ht="17.25" thickBot="1" x14ac:dyDescent="0.35">
      <c r="A20" s="35" t="s">
        <v>264</v>
      </c>
      <c r="B20" s="36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4"/>
    </row>
    <row r="21" spans="1:15" x14ac:dyDescent="0.3">
      <c r="A21" s="42" t="s">
        <v>265</v>
      </c>
      <c r="B21" s="39">
        <v>0</v>
      </c>
      <c r="C21" s="43">
        <v>0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4">
        <v>0</v>
      </c>
      <c r="O21" s="34"/>
    </row>
    <row r="22" spans="1:15" ht="51.75" thickBot="1" x14ac:dyDescent="0.35">
      <c r="A22" s="47" t="s">
        <v>266</v>
      </c>
      <c r="B22" s="53">
        <v>0</v>
      </c>
      <c r="C22" s="49">
        <v>0</v>
      </c>
      <c r="D22" s="49">
        <v>0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50">
        <v>0</v>
      </c>
      <c r="O22" s="34"/>
    </row>
    <row r="23" spans="1:15" ht="17.25" thickBot="1" x14ac:dyDescent="0.35">
      <c r="A23" s="35" t="s">
        <v>267</v>
      </c>
      <c r="B23" s="36">
        <v>894505.72</v>
      </c>
      <c r="C23" s="37">
        <v>74542.143333333341</v>
      </c>
      <c r="D23" s="37">
        <v>74542.143333333341</v>
      </c>
      <c r="E23" s="37">
        <v>74542.143333333341</v>
      </c>
      <c r="F23" s="37">
        <v>74542.143333333341</v>
      </c>
      <c r="G23" s="37">
        <v>74542.143333333341</v>
      </c>
      <c r="H23" s="37">
        <v>74542.143333333341</v>
      </c>
      <c r="I23" s="37">
        <v>74542.143333333341</v>
      </c>
      <c r="J23" s="37">
        <v>74542.143333333341</v>
      </c>
      <c r="K23" s="37">
        <v>74542.143333333341</v>
      </c>
      <c r="L23" s="37">
        <v>74542.143333333341</v>
      </c>
      <c r="M23" s="37">
        <v>74542.143333333341</v>
      </c>
      <c r="N23" s="37">
        <v>74542.143333333341</v>
      </c>
      <c r="O23" s="34"/>
    </row>
    <row r="24" spans="1:15" ht="25.5" x14ac:dyDescent="0.3">
      <c r="A24" s="38" t="s">
        <v>268</v>
      </c>
      <c r="B24" s="51">
        <v>0</v>
      </c>
      <c r="C24" s="40">
        <v>0</v>
      </c>
      <c r="D24" s="40">
        <v>0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1">
        <v>0</v>
      </c>
      <c r="O24" s="34"/>
    </row>
    <row r="25" spans="1:15" x14ac:dyDescent="0.3">
      <c r="A25" s="45" t="s">
        <v>278</v>
      </c>
      <c r="B25" s="46">
        <v>0</v>
      </c>
      <c r="C25" s="43">
        <v>0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4">
        <v>0</v>
      </c>
      <c r="O25" s="34"/>
    </row>
    <row r="26" spans="1:15" x14ac:dyDescent="0.3">
      <c r="A26" s="45" t="s">
        <v>269</v>
      </c>
      <c r="B26" s="46">
        <v>747820.85</v>
      </c>
      <c r="C26" s="43">
        <v>62318.404166666667</v>
      </c>
      <c r="D26" s="43">
        <v>62318.404166666667</v>
      </c>
      <c r="E26" s="43">
        <v>62318.404166666667</v>
      </c>
      <c r="F26" s="43">
        <v>62318.404166666667</v>
      </c>
      <c r="G26" s="43">
        <v>62318.404166666667</v>
      </c>
      <c r="H26" s="43">
        <v>62318.404166666667</v>
      </c>
      <c r="I26" s="43">
        <v>62318.404166666667</v>
      </c>
      <c r="J26" s="43">
        <v>62318.404166666667</v>
      </c>
      <c r="K26" s="43">
        <v>62318.404166666667</v>
      </c>
      <c r="L26" s="43">
        <v>62318.404166666667</v>
      </c>
      <c r="M26" s="43">
        <v>62318.404166666667</v>
      </c>
      <c r="N26" s="44">
        <v>62318.404166666667</v>
      </c>
      <c r="O26" s="34"/>
    </row>
    <row r="27" spans="1:15" x14ac:dyDescent="0.3">
      <c r="A27" s="45" t="s">
        <v>64</v>
      </c>
      <c r="B27" s="46">
        <v>146684.87</v>
      </c>
      <c r="C27" s="43">
        <v>12223.739166666666</v>
      </c>
      <c r="D27" s="43">
        <v>12223.739166666666</v>
      </c>
      <c r="E27" s="43">
        <v>12223.739166666666</v>
      </c>
      <c r="F27" s="43">
        <v>12223.739166666666</v>
      </c>
      <c r="G27" s="43">
        <v>12223.739166666666</v>
      </c>
      <c r="H27" s="43">
        <v>12223.739166666666</v>
      </c>
      <c r="I27" s="43">
        <v>12223.739166666666</v>
      </c>
      <c r="J27" s="43">
        <v>12223.739166666666</v>
      </c>
      <c r="K27" s="43">
        <v>12223.739166666666</v>
      </c>
      <c r="L27" s="43">
        <v>12223.739166666666</v>
      </c>
      <c r="M27" s="43">
        <v>12223.739166666666</v>
      </c>
      <c r="N27" s="44">
        <v>12223.739166666666</v>
      </c>
      <c r="O27" s="34"/>
    </row>
    <row r="28" spans="1:15" x14ac:dyDescent="0.3">
      <c r="A28" s="45" t="s">
        <v>194</v>
      </c>
      <c r="B28" s="46">
        <v>0</v>
      </c>
      <c r="C28" s="43">
        <v>0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4">
        <v>0</v>
      </c>
      <c r="O28" s="34"/>
    </row>
    <row r="29" spans="1:15" ht="51.75" thickBot="1" x14ac:dyDescent="0.35">
      <c r="A29" s="52" t="s">
        <v>76</v>
      </c>
      <c r="B29" s="54">
        <v>0</v>
      </c>
      <c r="C29" s="49">
        <v>0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50">
        <v>0</v>
      </c>
      <c r="O29" s="34"/>
    </row>
    <row r="30" spans="1:15" ht="17.25" thickBot="1" x14ac:dyDescent="0.35">
      <c r="A30" s="35" t="s">
        <v>77</v>
      </c>
      <c r="B30" s="36">
        <v>61719.090000000004</v>
      </c>
      <c r="C30" s="37">
        <v>5143.2575000000006</v>
      </c>
      <c r="D30" s="37">
        <v>5143.2575000000006</v>
      </c>
      <c r="E30" s="37">
        <v>5143.2575000000006</v>
      </c>
      <c r="F30" s="37">
        <v>5143.2575000000006</v>
      </c>
      <c r="G30" s="37">
        <v>5143.2575000000006</v>
      </c>
      <c r="H30" s="37">
        <v>5143.2575000000006</v>
      </c>
      <c r="I30" s="37">
        <v>5143.2575000000006</v>
      </c>
      <c r="J30" s="37">
        <v>5143.2575000000006</v>
      </c>
      <c r="K30" s="37">
        <v>5143.2575000000006</v>
      </c>
      <c r="L30" s="37">
        <v>5143.2575000000006</v>
      </c>
      <c r="M30" s="37">
        <v>5143.2575000000006</v>
      </c>
      <c r="N30" s="37">
        <v>5143.2575000000006</v>
      </c>
      <c r="O30" s="34"/>
    </row>
    <row r="31" spans="1:15" x14ac:dyDescent="0.3">
      <c r="A31" s="42" t="s">
        <v>270</v>
      </c>
      <c r="B31" s="39">
        <v>61719.090000000004</v>
      </c>
      <c r="C31" s="40">
        <v>5143.2575000000006</v>
      </c>
      <c r="D31" s="40">
        <v>5143.2575000000006</v>
      </c>
      <c r="E31" s="40">
        <v>5143.2575000000006</v>
      </c>
      <c r="F31" s="40">
        <v>5143.2575000000006</v>
      </c>
      <c r="G31" s="40">
        <v>5143.2575000000006</v>
      </c>
      <c r="H31" s="40">
        <v>5143.2575000000006</v>
      </c>
      <c r="I31" s="40">
        <v>5143.2575000000006</v>
      </c>
      <c r="J31" s="40">
        <v>5143.2575000000006</v>
      </c>
      <c r="K31" s="40">
        <v>5143.2575000000006</v>
      </c>
      <c r="L31" s="40">
        <v>5143.2575000000006</v>
      </c>
      <c r="M31" s="40">
        <v>5143.2575000000006</v>
      </c>
      <c r="N31" s="41">
        <v>5143.2575000000006</v>
      </c>
      <c r="O31" s="34"/>
    </row>
    <row r="32" spans="1:15" x14ac:dyDescent="0.3">
      <c r="A32" s="45" t="s">
        <v>277</v>
      </c>
      <c r="B32" s="46">
        <v>0</v>
      </c>
      <c r="C32" s="43">
        <v>0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4">
        <v>0</v>
      </c>
      <c r="O32" s="34"/>
    </row>
    <row r="33" spans="1:15" ht="51.75" thickBot="1" x14ac:dyDescent="0.35">
      <c r="A33" s="47" t="s">
        <v>88</v>
      </c>
      <c r="B33" s="54">
        <v>0</v>
      </c>
      <c r="C33" s="49">
        <v>0</v>
      </c>
      <c r="D33" s="49">
        <v>0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50">
        <v>0</v>
      </c>
      <c r="O33" s="34"/>
    </row>
    <row r="34" spans="1:15" ht="17.25" thickBot="1" x14ac:dyDescent="0.35">
      <c r="A34" s="35" t="s">
        <v>271</v>
      </c>
      <c r="B34" s="36">
        <v>15450</v>
      </c>
      <c r="C34" s="37">
        <v>1287.5</v>
      </c>
      <c r="D34" s="37">
        <v>1287.5</v>
      </c>
      <c r="E34" s="37">
        <v>1287.5</v>
      </c>
      <c r="F34" s="37">
        <v>1287.5</v>
      </c>
      <c r="G34" s="37">
        <v>1287.5</v>
      </c>
      <c r="H34" s="37">
        <v>1287.5</v>
      </c>
      <c r="I34" s="37">
        <v>1287.5</v>
      </c>
      <c r="J34" s="37">
        <v>1287.5</v>
      </c>
      <c r="K34" s="37">
        <v>1287.5</v>
      </c>
      <c r="L34" s="37">
        <v>1287.5</v>
      </c>
      <c r="M34" s="37">
        <v>1287.5</v>
      </c>
      <c r="N34" s="37">
        <v>1287.5</v>
      </c>
      <c r="O34" s="34"/>
    </row>
    <row r="35" spans="1:15" x14ac:dyDescent="0.3">
      <c r="A35" s="38" t="s">
        <v>272</v>
      </c>
      <c r="B35" s="51">
        <v>15450</v>
      </c>
      <c r="C35" s="55">
        <v>1287.5</v>
      </c>
      <c r="D35" s="55">
        <v>1287.5</v>
      </c>
      <c r="E35" s="55">
        <v>1287.5</v>
      </c>
      <c r="F35" s="55">
        <v>1287.5</v>
      </c>
      <c r="G35" s="55">
        <v>1287.5</v>
      </c>
      <c r="H35" s="55">
        <v>1287.5</v>
      </c>
      <c r="I35" s="55">
        <v>1287.5</v>
      </c>
      <c r="J35" s="55">
        <v>1287.5</v>
      </c>
      <c r="K35" s="55">
        <v>1287.5</v>
      </c>
      <c r="L35" s="55">
        <v>1287.5</v>
      </c>
      <c r="M35" s="55">
        <v>1287.5</v>
      </c>
      <c r="N35" s="56">
        <v>1287.5</v>
      </c>
      <c r="O35" s="34"/>
    </row>
    <row r="36" spans="1:15" x14ac:dyDescent="0.3">
      <c r="A36" s="45" t="s">
        <v>273</v>
      </c>
      <c r="B36" s="46">
        <v>0</v>
      </c>
      <c r="C36" s="43">
        <v>0</v>
      </c>
      <c r="D36" s="43">
        <v>0</v>
      </c>
      <c r="E36" s="43">
        <v>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4">
        <v>0</v>
      </c>
      <c r="O36" s="34"/>
    </row>
    <row r="37" spans="1:15" ht="51.75" thickBot="1" x14ac:dyDescent="0.35">
      <c r="A37" s="52" t="s">
        <v>95</v>
      </c>
      <c r="B37" s="54">
        <v>0</v>
      </c>
      <c r="C37" s="49">
        <v>0</v>
      </c>
      <c r="D37" s="49">
        <v>0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50">
        <v>0</v>
      </c>
      <c r="O37" s="34"/>
    </row>
    <row r="38" spans="1:15" ht="26.25" thickBot="1" x14ac:dyDescent="0.35">
      <c r="A38" s="35" t="s">
        <v>279</v>
      </c>
      <c r="B38" s="36">
        <v>0</v>
      </c>
      <c r="C38" s="37">
        <v>0</v>
      </c>
      <c r="D38" s="37">
        <v>0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4"/>
    </row>
    <row r="39" spans="1:15" ht="38.25" x14ac:dyDescent="0.3">
      <c r="A39" s="42" t="s">
        <v>97</v>
      </c>
      <c r="B39" s="39">
        <v>0</v>
      </c>
      <c r="C39" s="43">
        <v>0</v>
      </c>
      <c r="D39" s="43">
        <v>0</v>
      </c>
      <c r="E39" s="43">
        <v>0</v>
      </c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43">
        <v>0</v>
      </c>
      <c r="L39" s="43">
        <v>0</v>
      </c>
      <c r="M39" s="43">
        <v>0</v>
      </c>
      <c r="N39" s="44">
        <v>0</v>
      </c>
      <c r="O39" s="34"/>
    </row>
    <row r="40" spans="1:15" ht="38.25" x14ac:dyDescent="0.3">
      <c r="A40" s="45" t="s">
        <v>98</v>
      </c>
      <c r="B40" s="46">
        <v>0</v>
      </c>
      <c r="C40" s="43">
        <v>0</v>
      </c>
      <c r="D40" s="43">
        <v>0</v>
      </c>
      <c r="E40" s="43">
        <v>0</v>
      </c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4">
        <v>0</v>
      </c>
      <c r="O40" s="34"/>
    </row>
    <row r="41" spans="1:15" ht="51" x14ac:dyDescent="0.3">
      <c r="A41" s="45" t="s">
        <v>99</v>
      </c>
      <c r="B41" s="46">
        <v>0</v>
      </c>
      <c r="C41" s="43">
        <v>0</v>
      </c>
      <c r="D41" s="43">
        <v>0</v>
      </c>
      <c r="E41" s="43">
        <v>0</v>
      </c>
      <c r="F41" s="43">
        <v>0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43">
        <v>0</v>
      </c>
      <c r="N41" s="44">
        <v>0</v>
      </c>
      <c r="O41" s="34"/>
    </row>
    <row r="42" spans="1:15" ht="51" x14ac:dyDescent="0.3">
      <c r="A42" s="45" t="s">
        <v>100</v>
      </c>
      <c r="B42" s="46">
        <v>0</v>
      </c>
      <c r="C42" s="43">
        <v>0</v>
      </c>
      <c r="D42" s="43">
        <v>0</v>
      </c>
      <c r="E42" s="43">
        <v>0</v>
      </c>
      <c r="F42" s="43">
        <v>0</v>
      </c>
      <c r="G42" s="43">
        <v>0</v>
      </c>
      <c r="H42" s="43">
        <v>0</v>
      </c>
      <c r="I42" s="43">
        <v>0</v>
      </c>
      <c r="J42" s="43">
        <v>0</v>
      </c>
      <c r="K42" s="43">
        <v>0</v>
      </c>
      <c r="L42" s="43">
        <v>0</v>
      </c>
      <c r="M42" s="43">
        <v>0</v>
      </c>
      <c r="N42" s="44">
        <v>0</v>
      </c>
      <c r="O42" s="34"/>
    </row>
    <row r="43" spans="1:15" ht="51" x14ac:dyDescent="0.3">
      <c r="A43" s="45" t="s">
        <v>101</v>
      </c>
      <c r="B43" s="46">
        <v>0</v>
      </c>
      <c r="C43" s="43">
        <v>0</v>
      </c>
      <c r="D43" s="43">
        <v>0</v>
      </c>
      <c r="E43" s="43">
        <v>0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4">
        <v>0</v>
      </c>
      <c r="O43" s="34"/>
    </row>
    <row r="44" spans="1:15" ht="51" x14ac:dyDescent="0.3">
      <c r="A44" s="45" t="s">
        <v>102</v>
      </c>
      <c r="B44" s="46">
        <v>0</v>
      </c>
      <c r="C44" s="43">
        <v>0</v>
      </c>
      <c r="D44" s="43">
        <v>0</v>
      </c>
      <c r="E44" s="43">
        <v>0</v>
      </c>
      <c r="F44" s="43">
        <v>0</v>
      </c>
      <c r="G44" s="43">
        <v>0</v>
      </c>
      <c r="H44" s="43">
        <v>0</v>
      </c>
      <c r="I44" s="43">
        <v>0</v>
      </c>
      <c r="J44" s="43">
        <v>0</v>
      </c>
      <c r="K44" s="43">
        <v>0</v>
      </c>
      <c r="L44" s="43">
        <v>0</v>
      </c>
      <c r="M44" s="43">
        <v>0</v>
      </c>
      <c r="N44" s="44">
        <v>0</v>
      </c>
      <c r="O44" s="34"/>
    </row>
    <row r="45" spans="1:15" ht="38.25" x14ac:dyDescent="0.3">
      <c r="A45" s="45" t="s">
        <v>103</v>
      </c>
      <c r="B45" s="46">
        <v>0</v>
      </c>
      <c r="C45" s="43">
        <v>0</v>
      </c>
      <c r="D45" s="43">
        <v>0</v>
      </c>
      <c r="E45" s="43">
        <v>0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4">
        <v>0</v>
      </c>
      <c r="O45" s="34"/>
    </row>
    <row r="46" spans="1:15" ht="38.25" x14ac:dyDescent="0.3">
      <c r="A46" s="45" t="s">
        <v>104</v>
      </c>
      <c r="B46" s="46">
        <v>0</v>
      </c>
      <c r="C46" s="43">
        <v>0</v>
      </c>
      <c r="D46" s="43">
        <v>0</v>
      </c>
      <c r="E46" s="43">
        <v>0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4">
        <v>0</v>
      </c>
      <c r="O46" s="34"/>
    </row>
    <row r="47" spans="1:15" ht="17.25" thickBot="1" x14ac:dyDescent="0.35">
      <c r="A47" s="52" t="s">
        <v>105</v>
      </c>
      <c r="B47" s="54">
        <v>0</v>
      </c>
      <c r="C47" s="49">
        <v>0</v>
      </c>
      <c r="D47" s="49">
        <v>0</v>
      </c>
      <c r="E47" s="49">
        <v>0</v>
      </c>
      <c r="F47" s="49">
        <v>0</v>
      </c>
      <c r="G47" s="49">
        <v>0</v>
      </c>
      <c r="H47" s="49">
        <v>0</v>
      </c>
      <c r="I47" s="49">
        <v>0</v>
      </c>
      <c r="J47" s="49">
        <v>0</v>
      </c>
      <c r="K47" s="49">
        <v>0</v>
      </c>
      <c r="L47" s="49">
        <v>0</v>
      </c>
      <c r="M47" s="49">
        <v>0</v>
      </c>
      <c r="N47" s="50">
        <v>0</v>
      </c>
      <c r="O47" s="34"/>
    </row>
    <row r="48" spans="1:15" ht="17.25" thickBot="1" x14ac:dyDescent="0.35">
      <c r="A48" s="35" t="s">
        <v>274</v>
      </c>
      <c r="B48" s="36">
        <v>146127636.20999998</v>
      </c>
      <c r="C48" s="37">
        <v>12177303.0175</v>
      </c>
      <c r="D48" s="37">
        <v>12177303.0175</v>
      </c>
      <c r="E48" s="37">
        <v>12177303.0175</v>
      </c>
      <c r="F48" s="37">
        <v>12177303.0175</v>
      </c>
      <c r="G48" s="37">
        <v>12177303.0175</v>
      </c>
      <c r="H48" s="37">
        <v>12177303.0175</v>
      </c>
      <c r="I48" s="37">
        <v>12177303.0175</v>
      </c>
      <c r="J48" s="37">
        <v>12177303.0175</v>
      </c>
      <c r="K48" s="37">
        <v>12177303.0175</v>
      </c>
      <c r="L48" s="37">
        <v>12177303.0175</v>
      </c>
      <c r="M48" s="37">
        <v>12177303.0175</v>
      </c>
      <c r="N48" s="37">
        <v>12177303.0175</v>
      </c>
      <c r="O48" s="34"/>
    </row>
    <row r="49" spans="1:15" x14ac:dyDescent="0.3">
      <c r="A49" s="38" t="s">
        <v>107</v>
      </c>
      <c r="B49" s="51">
        <v>29891568.629999995</v>
      </c>
      <c r="C49" s="57">
        <v>2490964.0524999998</v>
      </c>
      <c r="D49" s="57">
        <v>2490964.0524999998</v>
      </c>
      <c r="E49" s="57">
        <v>2490964.0524999998</v>
      </c>
      <c r="F49" s="57">
        <v>2490964.0524999998</v>
      </c>
      <c r="G49" s="57">
        <v>2490964.0524999998</v>
      </c>
      <c r="H49" s="57">
        <v>2490964.0524999998</v>
      </c>
      <c r="I49" s="57">
        <v>2490964.0524999998</v>
      </c>
      <c r="J49" s="57">
        <v>2490964.0524999998</v>
      </c>
      <c r="K49" s="57">
        <v>2490964.0524999998</v>
      </c>
      <c r="L49" s="57">
        <v>2490964.0524999998</v>
      </c>
      <c r="M49" s="57">
        <v>2490964.0524999998</v>
      </c>
      <c r="N49" s="58">
        <v>2490964.0524999998</v>
      </c>
      <c r="O49" s="34"/>
    </row>
    <row r="50" spans="1:15" x14ac:dyDescent="0.3">
      <c r="A50" s="45" t="s">
        <v>275</v>
      </c>
      <c r="B50" s="46">
        <v>116236067.58</v>
      </c>
      <c r="C50" s="43">
        <v>9686338.9649999999</v>
      </c>
      <c r="D50" s="43">
        <v>9686338.9649999999</v>
      </c>
      <c r="E50" s="43">
        <v>9686338.9649999999</v>
      </c>
      <c r="F50" s="43">
        <v>9686338.9649999999</v>
      </c>
      <c r="G50" s="43">
        <v>9686338.9649999999</v>
      </c>
      <c r="H50" s="43">
        <v>9686338.9649999999</v>
      </c>
      <c r="I50" s="43">
        <v>9686338.9649999999</v>
      </c>
      <c r="J50" s="43">
        <v>9686338.9649999999</v>
      </c>
      <c r="K50" s="43">
        <v>9686338.9649999999</v>
      </c>
      <c r="L50" s="43">
        <v>9686338.9649999999</v>
      </c>
      <c r="M50" s="43">
        <v>9686338.9649999999</v>
      </c>
      <c r="N50" s="44">
        <v>9686338.9649999999</v>
      </c>
      <c r="O50" s="34"/>
    </row>
    <row r="51" spans="1:15" ht="17.25" thickBot="1" x14ac:dyDescent="0.35">
      <c r="A51" s="47" t="s">
        <v>116</v>
      </c>
      <c r="B51" s="48">
        <v>0</v>
      </c>
      <c r="C51" s="43">
        <v>0</v>
      </c>
      <c r="D51" s="43">
        <v>0</v>
      </c>
      <c r="E51" s="43">
        <v>0</v>
      </c>
      <c r="F51" s="43">
        <v>0</v>
      </c>
      <c r="G51" s="43">
        <v>0</v>
      </c>
      <c r="H51" s="43">
        <v>0</v>
      </c>
      <c r="I51" s="43">
        <v>0</v>
      </c>
      <c r="J51" s="43">
        <v>0</v>
      </c>
      <c r="K51" s="43">
        <v>0</v>
      </c>
      <c r="L51" s="43">
        <v>0</v>
      </c>
      <c r="M51" s="43">
        <v>0</v>
      </c>
      <c r="N51" s="44">
        <v>0</v>
      </c>
      <c r="O51" s="34"/>
    </row>
    <row r="52" spans="1:15" ht="51.75" thickBot="1" x14ac:dyDescent="0.35">
      <c r="A52" s="35" t="s">
        <v>280</v>
      </c>
      <c r="B52" s="36">
        <v>0</v>
      </c>
      <c r="C52" s="37">
        <v>0</v>
      </c>
      <c r="D52" s="37">
        <v>0</v>
      </c>
      <c r="E52" s="37">
        <v>0</v>
      </c>
      <c r="F52" s="37">
        <v>0</v>
      </c>
      <c r="G52" s="37">
        <v>0</v>
      </c>
      <c r="H52" s="37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4"/>
    </row>
    <row r="53" spans="1:15" x14ac:dyDescent="0.3">
      <c r="A53" s="38" t="s">
        <v>122</v>
      </c>
      <c r="B53" s="51">
        <v>0</v>
      </c>
      <c r="C53" s="43">
        <v>0</v>
      </c>
      <c r="D53" s="43">
        <v>0</v>
      </c>
      <c r="E53" s="43">
        <v>0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  <c r="K53" s="43">
        <v>0</v>
      </c>
      <c r="L53" s="43">
        <v>0</v>
      </c>
      <c r="M53" s="43">
        <v>0</v>
      </c>
      <c r="N53" s="44">
        <v>0</v>
      </c>
      <c r="O53" s="34"/>
    </row>
    <row r="54" spans="1:15" ht="25.5" x14ac:dyDescent="0.3">
      <c r="A54" s="45" t="s">
        <v>123</v>
      </c>
      <c r="B54" s="46">
        <v>0</v>
      </c>
      <c r="C54" s="43">
        <v>0</v>
      </c>
      <c r="D54" s="43">
        <v>0</v>
      </c>
      <c r="E54" s="43">
        <v>0</v>
      </c>
      <c r="F54" s="43">
        <v>0</v>
      </c>
      <c r="G54" s="43">
        <v>0</v>
      </c>
      <c r="H54" s="43">
        <v>0</v>
      </c>
      <c r="I54" s="43">
        <v>0</v>
      </c>
      <c r="J54" s="43">
        <v>0</v>
      </c>
      <c r="K54" s="43">
        <v>0</v>
      </c>
      <c r="L54" s="43">
        <v>0</v>
      </c>
      <c r="M54" s="43">
        <v>0</v>
      </c>
      <c r="N54" s="44">
        <v>0</v>
      </c>
      <c r="O54" s="34"/>
    </row>
    <row r="55" spans="1:15" x14ac:dyDescent="0.3">
      <c r="A55" s="45" t="s">
        <v>124</v>
      </c>
      <c r="B55" s="46">
        <v>0</v>
      </c>
      <c r="C55" s="43">
        <v>0</v>
      </c>
      <c r="D55" s="43">
        <v>0</v>
      </c>
      <c r="E55" s="43">
        <v>0</v>
      </c>
      <c r="F55" s="43">
        <v>0</v>
      </c>
      <c r="G55" s="43">
        <v>0</v>
      </c>
      <c r="H55" s="43">
        <v>0</v>
      </c>
      <c r="I55" s="43">
        <v>0</v>
      </c>
      <c r="J55" s="43">
        <v>0</v>
      </c>
      <c r="K55" s="43">
        <v>0</v>
      </c>
      <c r="L55" s="43">
        <v>0</v>
      </c>
      <c r="M55" s="43">
        <v>0</v>
      </c>
      <c r="N55" s="44">
        <v>0</v>
      </c>
      <c r="O55" s="34"/>
    </row>
    <row r="56" spans="1:15" x14ac:dyDescent="0.3">
      <c r="A56" s="45" t="s">
        <v>282</v>
      </c>
      <c r="B56" s="46">
        <v>0</v>
      </c>
      <c r="C56" s="43">
        <v>0</v>
      </c>
      <c r="D56" s="43">
        <v>0</v>
      </c>
      <c r="E56" s="43">
        <v>0</v>
      </c>
      <c r="F56" s="43">
        <v>0</v>
      </c>
      <c r="G56" s="43">
        <v>0</v>
      </c>
      <c r="H56" s="43">
        <v>0</v>
      </c>
      <c r="I56" s="43">
        <v>0</v>
      </c>
      <c r="J56" s="43">
        <v>0</v>
      </c>
      <c r="K56" s="43">
        <v>0</v>
      </c>
      <c r="L56" s="43">
        <v>0</v>
      </c>
      <c r="M56" s="43">
        <v>0</v>
      </c>
      <c r="N56" s="44">
        <v>0</v>
      </c>
      <c r="O56" s="34"/>
    </row>
    <row r="57" spans="1:15" x14ac:dyDescent="0.3">
      <c r="A57" s="45" t="s">
        <v>126</v>
      </c>
      <c r="B57" s="46">
        <v>0</v>
      </c>
      <c r="C57" s="43">
        <v>0</v>
      </c>
      <c r="D57" s="43">
        <v>0</v>
      </c>
      <c r="E57" s="43">
        <v>0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3">
        <v>0</v>
      </c>
      <c r="L57" s="43">
        <v>0</v>
      </c>
      <c r="M57" s="43">
        <v>0</v>
      </c>
      <c r="N57" s="44">
        <v>0</v>
      </c>
      <c r="O57" s="34"/>
    </row>
    <row r="58" spans="1:15" ht="25.5" x14ac:dyDescent="0.3">
      <c r="A58" s="52" t="s">
        <v>281</v>
      </c>
      <c r="B58" s="46">
        <v>0</v>
      </c>
      <c r="C58" s="43">
        <v>0</v>
      </c>
      <c r="D58" s="43">
        <v>0</v>
      </c>
      <c r="E58" s="43">
        <v>0</v>
      </c>
      <c r="F58" s="43">
        <v>0</v>
      </c>
      <c r="G58" s="43">
        <v>0</v>
      </c>
      <c r="H58" s="43">
        <v>0</v>
      </c>
      <c r="I58" s="43">
        <v>0</v>
      </c>
      <c r="J58" s="43">
        <v>0</v>
      </c>
      <c r="K58" s="43">
        <v>0</v>
      </c>
      <c r="L58" s="43">
        <v>0</v>
      </c>
      <c r="M58" s="43">
        <v>0</v>
      </c>
      <c r="N58" s="44">
        <v>0</v>
      </c>
      <c r="O58" s="34"/>
    </row>
    <row r="59" spans="1:15" ht="26.25" thickBot="1" x14ac:dyDescent="0.35">
      <c r="A59" s="52" t="s">
        <v>128</v>
      </c>
      <c r="B59" s="46">
        <v>0</v>
      </c>
      <c r="C59" s="43">
        <v>0</v>
      </c>
      <c r="D59" s="43">
        <v>0</v>
      </c>
      <c r="E59" s="43">
        <v>0</v>
      </c>
      <c r="F59" s="43">
        <v>0</v>
      </c>
      <c r="G59" s="43">
        <v>0</v>
      </c>
      <c r="H59" s="43">
        <v>0</v>
      </c>
      <c r="I59" s="43">
        <v>0</v>
      </c>
      <c r="J59" s="43">
        <v>0</v>
      </c>
      <c r="K59" s="43">
        <v>0</v>
      </c>
      <c r="L59" s="43">
        <v>0</v>
      </c>
      <c r="M59" s="43">
        <v>0</v>
      </c>
      <c r="N59" s="44">
        <v>0</v>
      </c>
      <c r="O59" s="34"/>
    </row>
    <row r="60" spans="1:15" ht="17.25" thickBot="1" x14ac:dyDescent="0.35">
      <c r="A60" s="35" t="s">
        <v>276</v>
      </c>
      <c r="B60" s="36">
        <v>0</v>
      </c>
      <c r="C60" s="37">
        <v>0</v>
      </c>
      <c r="D60" s="37">
        <v>0</v>
      </c>
      <c r="E60" s="37">
        <v>0</v>
      </c>
      <c r="F60" s="37">
        <v>0</v>
      </c>
      <c r="G60" s="37">
        <v>0</v>
      </c>
      <c r="H60" s="37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4"/>
    </row>
    <row r="61" spans="1:15" x14ac:dyDescent="0.3">
      <c r="A61" s="38" t="s">
        <v>284</v>
      </c>
      <c r="B61" s="59">
        <v>0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56">
        <v>0</v>
      </c>
      <c r="O61" s="34"/>
    </row>
    <row r="62" spans="1:15" x14ac:dyDescent="0.3">
      <c r="A62" s="60" t="s">
        <v>283</v>
      </c>
      <c r="B62" s="46">
        <v>0</v>
      </c>
      <c r="C62" s="43">
        <v>0</v>
      </c>
      <c r="D62" s="43">
        <v>0</v>
      </c>
      <c r="E62" s="43">
        <v>0</v>
      </c>
      <c r="F62" s="43">
        <v>0</v>
      </c>
      <c r="G62" s="43">
        <v>0</v>
      </c>
      <c r="H62" s="43">
        <v>0</v>
      </c>
      <c r="I62" s="43">
        <v>0</v>
      </c>
      <c r="J62" s="43">
        <v>0</v>
      </c>
      <c r="K62" s="43">
        <v>0</v>
      </c>
      <c r="L62" s="43">
        <v>0</v>
      </c>
      <c r="M62" s="43">
        <v>0</v>
      </c>
      <c r="N62" s="44">
        <v>0</v>
      </c>
      <c r="O62" s="34"/>
    </row>
    <row r="63" spans="1:15" ht="17.25" thickBot="1" x14ac:dyDescent="0.35">
      <c r="A63" s="47" t="s">
        <v>131</v>
      </c>
      <c r="B63" s="61">
        <v>0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63">
        <v>0</v>
      </c>
      <c r="O63" s="34"/>
    </row>
    <row r="64" spans="1:15" x14ac:dyDescent="0.3">
      <c r="A64" s="64"/>
      <c r="B64" s="65"/>
    </row>
    <row r="65" spans="1:4" x14ac:dyDescent="0.3">
      <c r="B65" s="67"/>
    </row>
    <row r="66" spans="1:4" x14ac:dyDescent="0.3">
      <c r="A66" s="65"/>
      <c r="B66" s="65"/>
      <c r="D66" s="65"/>
    </row>
    <row r="67" spans="1:4" x14ac:dyDescent="0.3">
      <c r="A67" s="65"/>
      <c r="B67" s="65"/>
      <c r="D67" s="65"/>
    </row>
    <row r="68" spans="1:4" x14ac:dyDescent="0.3">
      <c r="A68" s="65"/>
      <c r="B68" s="65"/>
      <c r="D68" s="65"/>
    </row>
    <row r="69" spans="1:4" x14ac:dyDescent="0.3">
      <c r="A69" s="65"/>
    </row>
    <row r="70" spans="1:4" x14ac:dyDescent="0.3">
      <c r="A70" s="68"/>
    </row>
  </sheetData>
  <mergeCells count="1">
    <mergeCell ref="A1:N1"/>
  </mergeCells>
  <pageMargins left="0.27559055118110237" right="0.19685039370078741" top="0.74803149606299213" bottom="0.74803149606299213" header="0.31496062992125984" footer="0.31496062992125984"/>
  <pageSetup scale="76" orientation="landscape" r:id="rId1"/>
  <headerFooter>
    <oddHeader>&amp;R&amp;P/&amp;N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Norma Ing 2</vt:lpstr>
      <vt:lpstr>Calendario Ing</vt:lpstr>
      <vt:lpstr>'Calendario Ing'!Área_de_impresión</vt:lpstr>
      <vt:lpstr>'Calendario Ing'!Títulos_a_imprimir</vt:lpstr>
      <vt:lpstr>'Norma Ing 2'!Títulos_a_imprimir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galvez peralta</dc:creator>
  <cp:lastModifiedBy>USUARIO</cp:lastModifiedBy>
  <cp:lastPrinted>2025-05-14T01:51:23Z</cp:lastPrinted>
  <dcterms:created xsi:type="dcterms:W3CDTF">2017-09-05T01:47:13Z</dcterms:created>
  <dcterms:modified xsi:type="dcterms:W3CDTF">2025-05-14T00:55:45Z</dcterms:modified>
</cp:coreProperties>
</file>