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
    </mc:Choice>
  </mc:AlternateContent>
  <bookViews>
    <workbookView xWindow="0" yWindow="0" windowWidth="24000" windowHeight="10320"/>
  </bookViews>
  <sheets>
    <sheet name="FISMUN 2025 (INIC)" sheetId="1" r:id="rId1"/>
  </sheets>
  <definedNames>
    <definedName name="_xlnm.Print_Titles" localSheetId="0">'FISMUN 2025 (INIC)'!$1:$9</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9" i="1" l="1"/>
  <c r="M138" i="1"/>
  <c r="K138" i="1"/>
  <c r="J136" i="1"/>
  <c r="J135" i="1"/>
  <c r="J134" i="1"/>
  <c r="J133" i="1"/>
  <c r="J132" i="1"/>
  <c r="J131" i="1"/>
  <c r="J130" i="1"/>
  <c r="J129" i="1"/>
  <c r="J128" i="1"/>
  <c r="J127" i="1"/>
  <c r="J122" i="1"/>
  <c r="J121" i="1"/>
  <c r="J120" i="1"/>
  <c r="J119" i="1"/>
  <c r="J118" i="1"/>
  <c r="J117" i="1"/>
  <c r="J116" i="1"/>
  <c r="J115" i="1"/>
  <c r="J114" i="1"/>
  <c r="J113" i="1"/>
  <c r="J112" i="1"/>
  <c r="J111" i="1"/>
  <c r="J110" i="1"/>
  <c r="J105" i="1"/>
  <c r="J104" i="1"/>
  <c r="M102" i="1"/>
  <c r="K102" i="1"/>
  <c r="J101" i="1"/>
  <c r="J100" i="1"/>
  <c r="J99" i="1"/>
  <c r="J98" i="1"/>
  <c r="J97" i="1"/>
  <c r="J96" i="1"/>
  <c r="J95" i="1"/>
  <c r="J94" i="1"/>
  <c r="J93" i="1"/>
  <c r="J88" i="1"/>
  <c r="J87" i="1"/>
  <c r="J86" i="1"/>
  <c r="J85" i="1"/>
  <c r="J84" i="1"/>
  <c r="J83" i="1"/>
  <c r="J82" i="1"/>
  <c r="J81" i="1"/>
  <c r="J80" i="1"/>
  <c r="J79" i="1"/>
  <c r="J78" i="1"/>
  <c r="M72" i="1"/>
  <c r="K72" i="1"/>
  <c r="J71" i="1"/>
  <c r="J72" i="1" s="1"/>
  <c r="M69" i="1"/>
  <c r="J68" i="1"/>
  <c r="J67" i="1"/>
  <c r="J66" i="1"/>
  <c r="J65" i="1"/>
  <c r="J64" i="1"/>
  <c r="J63" i="1"/>
  <c r="J62" i="1"/>
  <c r="J61" i="1"/>
  <c r="J56" i="1"/>
  <c r="J55" i="1"/>
  <c r="J54" i="1"/>
  <c r="J53" i="1"/>
  <c r="J52" i="1"/>
  <c r="J51" i="1"/>
  <c r="J50" i="1"/>
  <c r="J49" i="1"/>
  <c r="J48" i="1"/>
  <c r="J47" i="1"/>
  <c r="J41" i="1"/>
  <c r="J40" i="1"/>
  <c r="M38" i="1"/>
  <c r="J37" i="1"/>
  <c r="J36" i="1"/>
  <c r="J35" i="1"/>
  <c r="M33" i="1"/>
  <c r="K33" i="1"/>
  <c r="J32" i="1"/>
  <c r="J31" i="1"/>
  <c r="J30" i="1"/>
  <c r="J29" i="1"/>
  <c r="J28" i="1"/>
  <c r="J23" i="1"/>
  <c r="M21" i="1"/>
  <c r="J20" i="1"/>
  <c r="J19" i="1"/>
  <c r="J18" i="1"/>
  <c r="J17" i="1"/>
  <c r="J16" i="1"/>
  <c r="J15" i="1"/>
  <c r="J14" i="1"/>
  <c r="J13" i="1"/>
  <c r="J12" i="1"/>
  <c r="A12" i="1"/>
  <c r="A13" i="1" s="1"/>
  <c r="A14" i="1" s="1"/>
  <c r="A15" i="1" s="1"/>
  <c r="A16" i="1" s="1"/>
  <c r="A17" i="1" s="1"/>
  <c r="A18" i="1" s="1"/>
  <c r="A19" i="1" s="1"/>
  <c r="A20" i="1" s="1"/>
  <c r="A23" i="1" s="1"/>
  <c r="A28" i="1" s="1"/>
  <c r="A29" i="1" s="1"/>
  <c r="A30" i="1" s="1"/>
  <c r="A31" i="1" s="1"/>
  <c r="A32" i="1" s="1"/>
  <c r="A35" i="1" s="1"/>
  <c r="A36" i="1" s="1"/>
  <c r="A37" i="1" s="1"/>
  <c r="A40" i="1" s="1"/>
  <c r="A41" i="1" s="1"/>
  <c r="A47" i="1" s="1"/>
  <c r="A48" i="1" s="1"/>
  <c r="A49" i="1" s="1"/>
  <c r="A50" i="1" s="1"/>
  <c r="A51" i="1" s="1"/>
  <c r="A52" i="1" s="1"/>
  <c r="A53" i="1" s="1"/>
  <c r="A54" i="1" s="1"/>
  <c r="A55" i="1" s="1"/>
  <c r="A56" i="1" s="1"/>
  <c r="A61" i="1" s="1"/>
  <c r="A62" i="1" s="1"/>
  <c r="A63" i="1" s="1"/>
  <c r="A64" i="1" s="1"/>
  <c r="A65" i="1" s="1"/>
  <c r="A66" i="1" s="1"/>
  <c r="A67" i="1" s="1"/>
  <c r="A68" i="1" s="1"/>
  <c r="A71" i="1" s="1"/>
  <c r="A78" i="1" s="1"/>
  <c r="A79" i="1" s="1"/>
  <c r="A80" i="1" s="1"/>
  <c r="A81" i="1" s="1"/>
  <c r="A82" i="1" s="1"/>
  <c r="A83" i="1" s="1"/>
  <c r="A84" i="1" s="1"/>
  <c r="A85" i="1" s="1"/>
  <c r="A86" i="1" s="1"/>
  <c r="A87" i="1" s="1"/>
  <c r="A88" i="1" s="1"/>
  <c r="A93" i="1" s="1"/>
  <c r="A94" i="1" s="1"/>
  <c r="A95" i="1" s="1"/>
  <c r="A96" i="1" s="1"/>
  <c r="A97" i="1" s="1"/>
  <c r="A98" i="1" s="1"/>
  <c r="A99" i="1" s="1"/>
  <c r="A100" i="1" s="1"/>
  <c r="A101" i="1" s="1"/>
  <c r="A104" i="1" s="1"/>
  <c r="A105" i="1" s="1"/>
  <c r="A110" i="1" s="1"/>
  <c r="A111" i="1" s="1"/>
  <c r="A112" i="1" s="1"/>
  <c r="A113" i="1" s="1"/>
  <c r="A114" i="1" s="1"/>
  <c r="A115" i="1" s="1"/>
  <c r="A116" i="1" s="1"/>
  <c r="A117" i="1" s="1"/>
  <c r="A118" i="1" s="1"/>
  <c r="A119" i="1" s="1"/>
  <c r="A120" i="1" s="1"/>
  <c r="A121" i="1" s="1"/>
  <c r="A122" i="1" s="1"/>
  <c r="A127" i="1" s="1"/>
  <c r="A128" i="1" s="1"/>
  <c r="A129" i="1" s="1"/>
  <c r="A130" i="1" s="1"/>
  <c r="A131" i="1" s="1"/>
  <c r="A132" i="1" s="1"/>
  <c r="A133" i="1" s="1"/>
  <c r="A134" i="1" s="1"/>
  <c r="A135" i="1" s="1"/>
  <c r="A136" i="1" s="1"/>
  <c r="J11" i="1"/>
  <c r="J38" i="1" l="1"/>
  <c r="J69" i="1"/>
  <c r="J102" i="1"/>
  <c r="J138" i="1"/>
  <c r="M139" i="1"/>
  <c r="J21" i="1"/>
  <c r="J33" i="1"/>
  <c r="J139" i="1" l="1"/>
</calcChain>
</file>

<file path=xl/sharedStrings.xml><?xml version="1.0" encoding="utf-8"?>
<sst xmlns="http://schemas.openxmlformats.org/spreadsheetml/2006/main" count="724" uniqueCount="182">
  <si>
    <t xml:space="preserve"> </t>
  </si>
  <si>
    <t>H. AYUNTAMIENTO MUNICIPAL CONSTITUCIONAL DE ALCOZAUCA DE GUERRERO</t>
  </si>
  <si>
    <t>MATRIZ DE INVERSIÓN PARA EL DESARROLLO SOCIAL</t>
  </si>
  <si>
    <t>EJERCICIO PRESUPUESTAL 2025</t>
  </si>
  <si>
    <t>RAMO 33. APORTACIONES FEDERALES PARA ENTIDADES FEDERATIVAS Y MUNICIPIOS</t>
  </si>
  <si>
    <t>FONDO DE APORTACIONES PARA LA INFRAESTRUCTURA SOCIAL MUNICIPAL</t>
  </si>
  <si>
    <t>NÚM.</t>
  </si>
  <si>
    <t>INCIDENCIA DEL PROYECTO</t>
  </si>
  <si>
    <t>RUBRO DE INVERSIÓN</t>
  </si>
  <si>
    <t>NOMBRE Y DESCRIPCIÓN DEL PROYECTO</t>
  </si>
  <si>
    <t>CLAVE LOCAL</t>
  </si>
  <si>
    <t>LOCALIDAD</t>
  </si>
  <si>
    <t>MODAL</t>
  </si>
  <si>
    <t>GRADO DE</t>
  </si>
  <si>
    <t>ESTRUCTURA FINANCIERA</t>
  </si>
  <si>
    <t>METAS</t>
  </si>
  <si>
    <t>PERIODO DE EJECUCIÓN</t>
  </si>
  <si>
    <t>AVANCES</t>
  </si>
  <si>
    <t>DEL</t>
  </si>
  <si>
    <t>ZAP</t>
  </si>
  <si>
    <t>MARGINACIÓN</t>
  </si>
  <si>
    <t>TOTAL</t>
  </si>
  <si>
    <t>ORIGEN DEL RECURSO</t>
  </si>
  <si>
    <t xml:space="preserve">INICIO </t>
  </si>
  <si>
    <t>TÉRMINO</t>
  </si>
  <si>
    <t>FÍSICO</t>
  </si>
  <si>
    <t>FINANCIERO</t>
  </si>
  <si>
    <t>PROY</t>
  </si>
  <si>
    <t>DE LA LOC.</t>
  </si>
  <si>
    <t>FEDERAL</t>
  </si>
  <si>
    <t>ESTATAL</t>
  </si>
  <si>
    <t>MUNICIPAL</t>
  </si>
  <si>
    <t>BENEFIC.</t>
  </si>
  <si>
    <t>U. DE M.</t>
  </si>
  <si>
    <t>CANTIDAD</t>
  </si>
  <si>
    <t>BENEF</t>
  </si>
  <si>
    <t>AGUA POTABLE</t>
  </si>
  <si>
    <t>DIRECTA</t>
  </si>
  <si>
    <t>APO</t>
  </si>
  <si>
    <t>AMPLIACIÓN DE LINEA DE CONDUCCIÓN DE AGUA POTABLE EN ALCOZAUCA EN LA LOCALIDAD DE ALCOZAUCA, MUNICIPIO DE ALCOZAUCA DE GUERRERO, GUERRERO</t>
  </si>
  <si>
    <t xml:space="preserve">ALCOZAUCA </t>
  </si>
  <si>
    <t>AMP</t>
  </si>
  <si>
    <t>URBANA</t>
  </si>
  <si>
    <t>MEDIO</t>
  </si>
  <si>
    <t>ML</t>
  </si>
  <si>
    <t>REHABILITACIÓN DE SISTEMA DE AGUA POTABLE EN LA COL. CRUZ VERDE EN LA LOCALIDAD DE ALCOZAUCA, MUNICIPIO DE ALCOZAUCA DE GUERRERO, GUERRERO</t>
  </si>
  <si>
    <t>REHAB</t>
  </si>
  <si>
    <t>OBRA</t>
  </si>
  <si>
    <t>AMPLIACIÓN DE LINEA DE CONDUCCIÓN Y CONSTRUCCIÓN DE TANQUE PARA AGUA POTABLE EN LA LOCALIDAD DE AHUEJUTLA, MUNICIPIO DE ALCOZAUCA DE GUERRERO</t>
  </si>
  <si>
    <t>AHUEJUTLA</t>
  </si>
  <si>
    <t>RURAL</t>
  </si>
  <si>
    <t>ALTO</t>
  </si>
  <si>
    <t>AMPLIACIÓN DE LA LINEA DE CONDUCCIÓN DE AGUA POTABLE Y TANQUE DE AGUA EN LA LOCALIDAD DE CERRO AZUL, MUNICIPIO DE ALCOZAUCA DE GUERRERO</t>
  </si>
  <si>
    <t>CERRO AZUL</t>
  </si>
  <si>
    <t>REHABILITACIÓN DE LA SISTEMA DE DE AGUA POTABLE Y TANQUE DE AGUA EN LA LOCALIDAD DE LOMAZOYATL, MUNICIPIO DE ALCOZAUCA DE GUERRERO</t>
  </si>
  <si>
    <t>LOMAZOYATL</t>
  </si>
  <si>
    <t>AMPLIACIÓN DE LINEA DE DISTRIBUCIÓN Y POZO PROFUNDO PARA AGUA POTABLE EN SAN JOSÉ LAGUNAS, MUNICIPIO DE ALCOZAUCA DE GUERRERO, GUERRERO</t>
  </si>
  <si>
    <t>SAN JOSÉ LAGUNAS</t>
  </si>
  <si>
    <t>CONSTRUCCIÓN DE CISTERNA (POSO ARTESANAL) EN LA COMISARIA DE SAN JOSÉ, MUNICIPIO DE ALCOZAUCA DE GUERRERO, GUERRERO</t>
  </si>
  <si>
    <t>CONST</t>
  </si>
  <si>
    <t>REHABILITACIÓN DE SISTEMA DE AGUA POTABLE EN LA LOCALIDAD DE XONACATLAN, MUNICIPIO DE ALCOZAUCA DE GUERRERO, GUERRERO</t>
  </si>
  <si>
    <t>XONACATLAN</t>
  </si>
  <si>
    <t>REHABILITACIÓN DE LA SISTEMA DE DE AGUA POTABLE EN LA COL. LOMA BONITA, MUNICIPIO DE ALCOZAUCA DE GUERRERO</t>
  </si>
  <si>
    <t>COL LOMA BONITA, SAN MIGUEL EL GDE</t>
  </si>
  <si>
    <t>MUY ALTO</t>
  </si>
  <si>
    <t>REHABILITACIÓN DE LA SISTEMA DE DE AGUA POTABLE EN SAN MIGUELITO, MUNICIPIO DE ALCOZAUCA DE GUERRERO</t>
  </si>
  <si>
    <t>SAN MIGUELITO, SAN MIGUEL EL GDE</t>
  </si>
  <si>
    <t>ALCANTARILLADO</t>
  </si>
  <si>
    <t>ALC</t>
  </si>
  <si>
    <t>CONSTRUCCIÓN ALCANTARILLA PLUVIAL Y APERTURA DE CALLE EN BORDO DE LA LOCALIDAD DE ALCOZAUCA, MUNICIPIO DE ALCOZAUCA DE GUERRERO, GUERRERO</t>
  </si>
  <si>
    <t>CONSTRUCCIÓN DE ALCANTARILLA PLUVIAL, EN LA LOCALIDAD DE CUYUXTLAHUAC MUNICIPIO DE ALCOZAUCA DE GUERRERO, GUERRERO</t>
  </si>
  <si>
    <t>CUYUXTLAHUAC</t>
  </si>
  <si>
    <t>CONSTRUCCIÓN DE ALCANTARILLAS PLUVIALES EN COL. SAN FRANCISCO, EN LA LOCALIDAD DE XOCHAPA MUNICIPIO DE ALCOZAUCA DE GUERRERO, GUERRERO</t>
  </si>
  <si>
    <t>XOCHAPA</t>
  </si>
  <si>
    <t>CONSTRUCCIÓN DE ALCANTARILLAS PLUVIALES EN LA LOCALIDAD DE NUEVO ZARAGOZA, MUNICIPIO DE ALCOZAUCA DE GUERRERO, GUERRERO</t>
  </si>
  <si>
    <t>NUEVO ZARAGOZA</t>
  </si>
  <si>
    <t>DRE</t>
  </si>
  <si>
    <t>CONTRUCCIÓN DE ALCANTARILLA PLUVIAL  EN EL CAMINO CRUCERO SAN JOSÉ LAGUNAS - AHUEJUTLA, EN LA LOCALIDAD DE  SAN JOSÉ LAGUNAS, MUNICIPIO DE ALCOZAUCA DE GUERRERO, GUERRERO</t>
  </si>
  <si>
    <t>CONTRUCCIÓN DE ALCANTARILLADO PLUVIAL  EN LA LOCALIDAD DE SAN VICENTE ZOYATLAN, MUNICIPIO DE ALCOZAUCA DE GUERRERO, GUERRERO</t>
  </si>
  <si>
    <t>SAN VICENTE ZOYATLAN</t>
  </si>
  <si>
    <t>DRENAJE</t>
  </si>
  <si>
    <t>INTRODUCCIÓN DE DRENAJE SANITARIO Y AGUA POTABLE EN LA LOCALIDAD DE CHIMALTEPEC, MUNICIPIO DE ALCOZAUCA DE GUERRERO, GUERRERO</t>
  </si>
  <si>
    <t>CHIMALTEPEC</t>
  </si>
  <si>
    <t>REHABILITACIÓN DE LINEA DE DRENAJE SANITARIO EN LA COLONIA RÍO DEL PALMAR EN LA LOCALIDAD DE SAN VICENTE ZOYATLAN, MUNICIPIO DE ALCOZAUCA DE GUERRERO, GUERRERO</t>
  </si>
  <si>
    <t>REHABILITACIÓN DE LA RED DE DRENAJE SANITARIO EN LA LOCALIDAD DE TLAHUAPA, MUNICIPIO DE ALCOZAUCA DE GUERRERO</t>
  </si>
  <si>
    <t>TLAHUAPA</t>
  </si>
  <si>
    <t>CONT</t>
  </si>
  <si>
    <t>INFRAESTRUCTURA BÁSICA DEL SECTOR EDUCATIVO</t>
  </si>
  <si>
    <t>IBE</t>
  </si>
  <si>
    <t>CONSTRUCCIÓN DE MURO DE CONTENSIÓN EN ESCUELA SECUNDARIA JUAN B. SALAZAR EN LA LOCALIDAD DE ALCOZAUCA, MUNICIPIO DE ALCOZAUCA DE GUERRERO, GUERRERO</t>
  </si>
  <si>
    <t>ALCOZAUCA</t>
  </si>
  <si>
    <t>CONSTRUCCIÓN DE UN AULA EN ESCUELA PRIMARIA LUCERO DE LA MAÑANA CCT 12DPB0772N, DE LA COL. CRUZ VERDE EN ALCOZAUCA, MUNICIPIO DE ALCOZAUCA DE GUERRERO, GUERRERO</t>
  </si>
  <si>
    <t>AULA</t>
  </si>
  <si>
    <t>CONSTRUCCIÓN DE CANAL DE AGUA PLUVIAL EN EL INTERNADO DE EDUCACIÓN PRIMARIA "VICENTE GUERRERO" CCT 12DC10003N EN ALCOZAUCA, MUNICIPIO DE ALCOZAUCA DE GUERRERO, GUERRERO</t>
  </si>
  <si>
    <t>REHABILITACIÓN DE UN AULA EN JARDIN DE NIÑOS "FRANCISCO G. SALAZAR" CCT 12DCC0823Z, DE LA COL. CRUZ VERDE EN ALCOZAUCA, MUNICIPIO DE ALCOZAUCA DE GUERRERO, GUERRERO</t>
  </si>
  <si>
    <t>CONSTRUCCIÓN DE 2 AULAS EN ESCUELA PRIMARIA LAZARO CARDENAS CCT 12DPB0409O, EN LA LOCALIDAD DE ACAMETLA, MUNICIPIO DE ALCOZAUCA DE GUERRERO, GUERRERO</t>
  </si>
  <si>
    <t>ACAMETLA</t>
  </si>
  <si>
    <t>CONSTRUCCIÓN DE 1 AULA EN ESCUELA JARDIN DE NIÑOS NICOLAS BRAVO CCT 12DCC0646L, EN LA LOCALIDAD DE ACAMETLA, MUNICIPIO DE ALCOZAUCA DE GUERRERO, GUERRERO</t>
  </si>
  <si>
    <t>CONSTRUCCIÓN DE 2 AULAS EN ESCUELA TELESECUNDARIA CHICHÉN ITZÁ CCT 12DTV0414Z EN ALMOLONGA DE OCAMPO, MUNICIPIO DE ALCOZAUCA DE GUERRERO, GUERRERO</t>
  </si>
  <si>
    <t>ALMOLONGA DE OCAMPO</t>
  </si>
  <si>
    <t>AUL</t>
  </si>
  <si>
    <t>CONSTRUCCIÓN DE TECHADO EN ÁREA DE IMPARTICIÓN DE EDUCACIÓN FÍSICA  EN LA SECUNDARIA JOSÉ VASCONCELOS CCT 12DTV0851Z, EN LA LOCALIDAD DE CUYUXTLAHUAC, MUNICIPIO DE ALCOZAUCA DE GUERRERO, GUERRERO</t>
  </si>
  <si>
    <t>CONSTRUCCIÓN DE TECHADO EN ÁREA DE IMPARTICIÓN DE EDUCACIÓN FÍSICA  EN TELEBACHILLERATO  COMUNITARIO No. 143, CCT 12ETK0143R, EN LA LOCALIDAD DE CUYUXTLAHUAC, MUNICIPIO DE ALCOZAUCA DE GUERRERO, GUERRERO</t>
  </si>
  <si>
    <t>CONSTRUCCIÓN DE 2 AULAS EN CEPI EL PRINCIPIO DEL SABER CCT 12DCC04466N, EN LA LOCALIDAD DE  LOMAZOYATL, MUNICIPIO DE ALCOZAUCA DE GUERRERO, GUERRERO</t>
  </si>
  <si>
    <t>CONSTRUCCIÓN DE TECHADO EN ÁREA DE IMPARTICIÓN DE EDUCACIÓN FÍSICA  EN LA ESCUELA SECUNDARIA IGNACIO MANUEL ALTAMIRANO CCT 12ETV0883R, EN LA LOCALIDAD DE LOMAZOYATL, MUNICIPIO DE ALCOZAUCA DE GUERRERO, GUERRERO</t>
  </si>
  <si>
    <t>CONSTRUCCIÓN DE TECHADO EN ÁREA DE IMPARTICIÓN DE EDUCACIÓN FÍSICA  EN LA ESCUELA PRIMARIA DE JOSÉ MARIA MORELOS CCT 12DPB0380Z, EN LA LOCALIDAD DE SAN MIGUEL EL GRANDE, MUNICIPIO DE ALCOZAUCA DE GUERRERO, GUERRERO</t>
  </si>
  <si>
    <t>SAN MIGUEL EL GRANDE</t>
  </si>
  <si>
    <t>CONSTRUCCIÓN DE TECHADO EN ÁREA DE IMPARTICIÓN DE EDUCACIÓN FÍSICA  EN LA ESCUELA PRIMARIA DE JUAN ALVAREZ CCT 12DPB1264Q DE LA COL. SAN ANTONIO, EN LA LOCALIDAD DE SAN MIGUEL EL GRANDE, MUNICIPIO DE ALCOZAUCA DE GUERRERO, GUERRERO</t>
  </si>
  <si>
    <t>CONSTRUCCIÓN DE TECHADO EN ÁREA DE IMPARTICIÓN DE EDUCACIÓN FÍSICA  EN LA ESCUELA TELEBACHILLERATO COMUNITARIO NO 17 CCT 1212ETK0017U, EN LA LOCALIDAD DE TLAHUAPA, MUNICIPIO DE ALCOZAUCA DE GUERRERO, GUERRERO</t>
  </si>
  <si>
    <t>CONSTRUCCIÓN DE BARDA PERIMETRAL EN LA ESC. PRIMARIA "ADOLFO LOPEZ MATEOS" CCT 12DPB0433O, EN LA LOCALIDAD DE SAN VICENTE ZOYATLAN, MUNICIPIO DE ALCOZAUCA DE GUERRERO, GUERRERO</t>
  </si>
  <si>
    <t>CONSTRUCCIÓN DE 1 AULAS EN CEPI "30 DE ABRIL" CCT 12OCC0868V, EN LA LOCALIDAD DE  EL GITANO, MUNICIPIO DE ALCOZAUCA DE GUERRERO, GUERRERO</t>
  </si>
  <si>
    <t>EL GITANO</t>
  </si>
  <si>
    <t>REHABILITACIÓN DE AULAS EN PRIMARIA "LAZARO CARDENAS" CCT 12DPB0506Q, EN LA LOCALIDAD DE MELCHOR OCAMPO, MUNICIPIO DE ALCOZAUCA DE GUERRERO, GUERRERO</t>
  </si>
  <si>
    <t>MELCHOR OCAMPO</t>
  </si>
  <si>
    <t>REHABILITACIÓN DE AULAS EN CEPI "LOS DERECHOS DEL NIÑO" CCT 12DCC0089P, EN LA LOCALIDAD DE MELCHOR OCAMPO, MUNICIPIO DE ALCOZAUCA DE GUERRERO, GUERRERO</t>
  </si>
  <si>
    <t>CONSTRUCCIÓN DE 2 AULAS EN ESCUELA PRIMARIA "EMILIANO ZAPATA" CCT 12DPB0435M, EN LA LOCALIDAD DE XOCHAPA, MUNICIPIO DE ALCOZAUCA DE GUERRERO, GUERRERO</t>
  </si>
  <si>
    <t>CONSTRUCCIÓN DE TECHADO EN ÁREA DE IMPARTICIÓN DE EDUCACIÓN FÍSICA EN ESCUELA SECUNDARIA "SEBASTIAN LERDO DE TEJADA" CCT 12DST0213P, EN LA LOCALIDAD DE XOCHAPA, MUNICIPIO DE ALCOZAUCA DE GUERRERO, GUERRERO</t>
  </si>
  <si>
    <t>INFRAESTRUCTURA BÁSICA DEL SECTOR SALUD</t>
  </si>
  <si>
    <t>IBS</t>
  </si>
  <si>
    <t>CONSTRUCCIÓN DE CASA DE SALUD EN LA LOCALIDAD DE ALMOLONGA, MUNICIPIO DE ALCOZAUCA DE GUERRERO, GUERRERO</t>
  </si>
  <si>
    <t>URBANIZACIÓN DIRECTA</t>
  </si>
  <si>
    <t>URB-OIR</t>
  </si>
  <si>
    <t>MANTENIMIENTO DEL CAMINO CRUCERO SAN JOSE LAGUNAS- AHUEJUTLA, EN LA LOCALIDAD DE  AHUEJUTLA, MUNICIPIO DE ALCOZAUCA DE GUERRERO, GUERRERO</t>
  </si>
  <si>
    <t>MANT.</t>
  </si>
  <si>
    <t>KM</t>
  </si>
  <si>
    <t>REHABILITACIÓN DEL CAMINO RURAL BUENA VISTA - LA JOYA EN LA LOCALIDAD DE BUENA VISTA, MUNICIPIO DE ALCOZAUCA DE GUERRERO, GUERRERO</t>
  </si>
  <si>
    <t>BUENA VISTA</t>
  </si>
  <si>
    <t>REHABILITACIÓN DEL CAMINO RURAL ALCOZAUCA - CERRO AZUL EN LA LOCALIDAD DE CERRO AZUL, MUNICIPIO DE ALCOZAUCA DE GUERRERO, GUERRERO</t>
  </si>
  <si>
    <t>REHABILITACIÓN DEL CAMINO RURAL  CUYUXTLAHUAC - ALCOZAUCA, EN LA LOCALIDAD DE CUYUXTLAHUAC, MUNICIPIO DE ALCOZAUCA DE GUERRERO, GUERRERO</t>
  </si>
  <si>
    <t>REHABILITACIÓN DEL CAMINO RURAL  CUYUXTLAHUAC - LIMITES LUZ DE JUAREZ, EN LA LOCALIDAD DE CUYUXTLAHUAC, MUNICIPIO DE ALCOZAUCA DE GUERRERO, GUERRERO</t>
  </si>
  <si>
    <t>REHABILITACIÓN DEL CAMINO RURAL  AMAPILCA - CRUCERO CUYUXTLAHUAC - CRUZ FANDANGO, EN LA LOCALIDAD DE CUYUXTLAHUAC, MUNICIPIO DE ALCOZAUCA DE GUERRERO, GUERRERO</t>
  </si>
  <si>
    <t>REHABILITACIÓN DEL CAMINO RURAL COL. EL ZAPOTE - IXCUINATOYAC EN LA LOCALIDAD DE IXCUINATOYAC, MUNICIPIO DE ALCOZAUCA DE GUERRERO, GUERRERO</t>
  </si>
  <si>
    <t>IXCUINATOYAC</t>
  </si>
  <si>
    <t>MANTENIMIENTO DE CAMINO ARTESANAL EN CRUCERO XOCHAPA A MELCHOR OCAMPO, MUNICIPIO DE ALCOZAUCA DE GUERRERO, GUERRERO</t>
  </si>
  <si>
    <t>REHABILITACIÓN DEL CAMINO RURAL XONACATLAN-CAMINO A STA CRUZ EN LA LOCALIDAD DE XONACATLAN, MUNICIPIO DE ALCOZAUCA DE GUERRERO, GUERRERO</t>
  </si>
  <si>
    <t>REHABILITACIÓN DEL CAMINO RURAL ZOYATLAN - CRUZ VERDE EN LA LOCALIDAD DE SAN VICENTE ZOYATLAN, MUNICIPIO DE ALCOZAUCA DE GUERRERO, GUERRERO</t>
  </si>
  <si>
    <t>CRUZ VERDE, SAN VICENTE ZOYATLAN</t>
  </si>
  <si>
    <t>URB</t>
  </si>
  <si>
    <t>CONSTRUCCIÓN DE COMEDOR PÚBLICO EN LA COL. PLAN DE SAN MIGUEL DE LA LOCALIDAD DE ALMOLONGA, MUNICIPIO DE ALCOZAUCA DE GUERRERO, GUERRERO</t>
  </si>
  <si>
    <t>CONSTRUCCIÓN DE COMEDOR PÚBLICO  EN LA LOCALIDAD DE CHIMALTEPEC, MUNICIPIO DE ALCOZAUCA DE GUERRERO, GUERRERO</t>
  </si>
  <si>
    <t>MANTENIMIENTO DE COMEDOR PUBLICO EN LA LOCALIDAD DE BUENA VISTA, MUNICIPIO DE ALCOZAUCA DE GUERRERO, GUERRERO</t>
  </si>
  <si>
    <t>M2</t>
  </si>
  <si>
    <t>CONTRUCCIÓN DE COMEDOR PÚBLICO DE LA LOCALIDAD DE MELCHOR OCAMPO 1RA ET., MUNICIPIO DE ALCOZAUCA DE GUERRERO, GUERRERO</t>
  </si>
  <si>
    <t>REHABILITACIÓN DEL CAMINO RURAL AMAPILCA LIMITES LUZ DE JUAREZ EN LA LOCALIDAD DE AMAPILCA, MUNICIPIO DE ALCOZAUCA DE GUERRERO, GUERRERO</t>
  </si>
  <si>
    <t>AMAPILCA</t>
  </si>
  <si>
    <t>REHABILITACIÓN DEL CAMINO RURAL SAN JOSÉ LAGUNAS - LIMITES ALPOYECANCINGO EN LA LOCALIDAD DE SAN JOSÉ LAGUNAS, MUNICIPIO DE ALCOZAUCA DE GUERRERO, GUERRERO</t>
  </si>
  <si>
    <t>REHABILITACIÓN DE CAMINO RURAL DE SAN ANTONIO-SAN MIGUEL EL GRANDE-LOMA BONITA EN LA LOCALIDAD DE SAN MIGUEL EL GRANDE, MUNICIPIO DE ALCOZAUCA DE GUERRERO, GUERRERO</t>
  </si>
  <si>
    <t>CONSTRUCCIÓN DE CAMINO 1 EN LA LOCALIDAD DE SAN MIGUEL EL GRANDE, MUNICIPIO DE ALCOZAUCA DE GUERRERO, GUERRERO</t>
  </si>
  <si>
    <t>CONSTRUCCIÓN DE CAMINO 2 EN LA LOCALIDAD DE SAN MIGUEL EL GRANDE, MUNICIPIO DE ALCOZAUCA DE GUERRERO, GUERRERO</t>
  </si>
  <si>
    <t>CONSTRUCCIÓN DE COMEDOR PÚBLICO DE LA LOCALIDAD DE NUEVO ZARAGOZA, MUNICIPIO DE ALCOZAUCA DE GUERRERO, GUERRERO</t>
  </si>
  <si>
    <t>URBANIZACIÓN COMPLEMENTARIA</t>
  </si>
  <si>
    <t>COMPLEMENT.</t>
  </si>
  <si>
    <t>REHABILITACIÓN DE PAVIMENTO DE CONCRETO DE CALLES EN LA LOCALIDAD DE ALCOZAUCA, MUNICIPIO DE ALCOZAUCA DE GUERRERO, GUERRERO</t>
  </si>
  <si>
    <t xml:space="preserve">REHABILITACIÓN DE ESPACIO PÚBLICO MULTIDEPORTIVO EN LA LOCALIDAD DE ALCOZAUCA, MUNICIPIO DE ALCOZAUCA DE GUERRERO, GUERRERO </t>
  </si>
  <si>
    <t>HA</t>
  </si>
  <si>
    <t xml:space="preserve">REHABILITACIÓN DE PLAZA CIVICA EN LA COL. CENTRO DE LA LOCALIDAD DE ALCOZAUCA, MUNICIPIO DE ALCOZAUCA DE GUERRERO, GUERRERO </t>
  </si>
  <si>
    <t>CONSTRUCCIÓN DE MURO DE CONTENSION Y PAVIMENTACIÓN EN LA CALLE ESTRELLA DE LA LOCALIDAD DE ALCOZAUCA, MUNICIPIO DE ALCOZAUCA DE GUERRERO, GUERRERO</t>
  </si>
  <si>
    <t>CONSTRUCCIÓN DE MURO DE GAVIÓN DE PROTECCIÓN EN BORDO DE LA LOCALIDAD DE ALCOZAUCA, MUNICIPIO DE ALCOZAUCA DE GUERRERO, GUERRERO</t>
  </si>
  <si>
    <t xml:space="preserve">PAVIMENTACIÓN DE CALLE DEL MERCADO EN LA LOCALIDAD DE ALCOZAUCA, MUNICIPIO DE ALCOZAUCA DE GUERRERO, GUERRERO </t>
  </si>
  <si>
    <t>REHABILITACIÓN DE CANCHA DEPORTIVA DE FUT 7 EN LA LOCALIDAD DE ALCOZAUCA, MUNICIPIO DE ALCOZAUCA DE GUERRERO, GUERRERO</t>
  </si>
  <si>
    <t>PAVIMENTACIÓN DE CALLE PRINCIPAL EN LA LOCALIDAD DE ACAMETLA, MUNICIPIO DE ALCOZAUCA DE GUERRERO, GUERRERO</t>
  </si>
  <si>
    <t>PAVIMENTACIÓN DE CALLE PRINCIPAL EN LA LOCALIDAD DE ALTAMIRA, MUNICIPIO DE ALCOZAUCA DE GUERRERO, GUERRERO</t>
  </si>
  <si>
    <t>ALTAMIRA</t>
  </si>
  <si>
    <t>CONSTRUCCIÓN DE MURO DE CONTENSIÓN EN LA LOCALIDAD DE AMAPILCA, MUNICIPIO DE ALCOZAUCA DE GUERRERO, GUERRERO</t>
  </si>
  <si>
    <t>COMPLMENT.</t>
  </si>
  <si>
    <t>APERTURA DE CAMINO BUENA VISTA - ENTRONQUE TLAHUAPA-RIO FRIO 1ERA ETAPA EN LA LOCALIDAD DE BUENA VISTA, MUNICIPIO DE ALCOZAUCA DE GUERRERO, GUERRERO</t>
  </si>
  <si>
    <t>PAVIMENTACIÓN DE CALLE  EN LA LOCALIDAD DE CUYUXTLAHUAC, MUNICIPIO DE ALCOZAUCA DE GUERRERO, GUERRERO</t>
  </si>
  <si>
    <t>PAVIMENTACIÓN DE CALLE DEL PANTEÓN EN LA LOCALIDAD DE CERRO AZUL, MUNICIPIO DE ALCOZAUCA DE GUERRERO, GUERRERO</t>
  </si>
  <si>
    <t>CONSTRUCCIÓN DE ESPACIO PÚBLICO MULTIDEPORTIVO EN LA LOCALIDAD DE IXCUINATOYAC, MUNICIPIO DE ALCOZAUCA DE GUERRERO, GUERRERO</t>
  </si>
  <si>
    <t>CONSTRUCCIÓN DE CANCHA PÚBLICA EN LA LOCALIDAD DE IXCUINATOYAC, MUNICIPIO DE ALCOZAUCA DE GUERRERO, GUERRERO</t>
  </si>
  <si>
    <t>PAVIMENTACIÓN DE CALLE PRINCIPAL EN LA LOCALIDAD DE LOMAZOYATL, MUNICIPIO DE ALCOZAUCA DE GUERRERO, GUERRERO</t>
  </si>
  <si>
    <t>CONSTRUCCIÓN DE TECHADO EN ESPACIO MULTIDEPORTIVO Y BIENES PÚBLICOS  EN LA LOCALIDAD DE MELCHOR OCAMPO, MUNICIPIO DE ALCOZAUCA DE GUERRERO, GUERRERO</t>
  </si>
  <si>
    <t>CONSTRUCCIÓN DE ESPACIO PÚBLICO MULTIDEPORTIVO EN LA LOCALIDAD DE TLAHUAPA, MUNICIPIO DE ALCOZAUCA DE GUERRERO, GUERRERO</t>
  </si>
  <si>
    <t>PAVIMENTACIÓN DE CALLE DEL BACHILLERES EN LA LOCALIDAD DE XOCHAPA, MUNICIPIO DE ALCOZAUCA DE GUERRERO, GUERRERO</t>
  </si>
  <si>
    <t>PAVIMENTACIÓN DE CALLE EN LA EN LA LOCALIDAD DE SAN MARTÍN, MUNICIPIO DE ALCOZAUCA DE GUERRERO, GUERRERO</t>
  </si>
  <si>
    <t>SAN MARTIN</t>
  </si>
  <si>
    <t>PAVIMENTACIÓN DE CALLE EN LA COLONIA SAN VICENTE EN LA LOCALIDAD DE SAN VICENTE ZOYATLAN, MUNICIPIO DE ALCOZAUCA DE GUERRERO, GUERRERO</t>
  </si>
  <si>
    <t>PAVIMENTACIÓN DE CALLE EN LA COLONIA EL NICHO EN LA LOCALIDAD DE SAN VICENTE ZOYATLAN, MUNICIPIO DE ALCOZAUCA DE GUERRERO, GUERRERO</t>
  </si>
  <si>
    <t>PAVIMENTACIÓN DE CALLE EN LA COLONIA EL ARENAL EN LA LOCALIDAD DE SAN VICENTE ZOYATLAN, MUNICIPIO DE ALCOZAUCA DE GUERRERO, GUERRERO</t>
  </si>
  <si>
    <t>CONSTRUCCIÓN DE TECHADO EN ESPACIO MULTIDEPORTIVO Y BIENES PÚBLICOS  EN LA COLONIA RIO DEL PALMAR EN LA LOCALIDAD DE SAN VICENTE ZOYATLAN, MUNICIPIO DE ALCOZAUCA DE GUERRERO, GUERRERO</t>
  </si>
  <si>
    <t>CONSTRUCCIÓN DE TECHADO EN ESPACIO MULTIDEPORTIVO Y BIENES PÚBLICOS  EN LA LOCALIDAD DE PETLACALANCINGO, MUNICIPIO DE ALCOZAUCA DE GUERRERO, GUERRERO</t>
  </si>
  <si>
    <t>PETLACALANCINGO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</si>
</sst>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80A]* #,##0.00_-;\-[$$-80A]* #,##0.00_-;_-[$$-80A]* &quot;-&quot;??_-;_-@_-"/>
    <numFmt numFmtId="165" formatCode="[$$-80A]#,##0.00"/>
    <numFmt numFmtId="166" formatCode="0.0"/>
    <numFmt numFmtId="167" formatCode="_-* #,##0.00\ &quot;€&quot;_-;\-* #,##0.00\ &quot;€&quot;_-;_-* &quot;-&quot;??\ &quot;€&quot;_-;_-@_-"/>
  </numFmts>
  <fonts count="16" x14ac:knownFonts="1">
    <font>
      <sz val="10"/>
      <name val="Arial"/>
    </font>
    <font>
      <sz val="10"/>
      <name val="Arial"/>
    </font>
    <font>
      <b/>
      <sz val="16"/>
      <name val="Arial"/>
      <family val="2"/>
    </font>
    <font>
      <b/>
      <sz val="14"/>
      <name val="Monotype Corsiva"/>
      <family val="4"/>
    </font>
    <font>
      <b/>
      <sz val="12"/>
      <name val="Arial"/>
      <family val="2"/>
    </font>
    <font>
      <b/>
      <sz val="8"/>
      <name val="Calibri"/>
      <family val="2"/>
      <scheme val="minor"/>
    </font>
    <font>
      <sz val="10"/>
      <name val="Calibri"/>
      <family val="2"/>
      <scheme val="minor"/>
    </font>
    <font>
      <b/>
      <sz val="10"/>
      <name val="Calibri"/>
      <family val="2"/>
      <scheme val="minor"/>
    </font>
    <font>
      <sz val="9"/>
      <name val="Calibri"/>
      <family val="2"/>
      <scheme val="minor"/>
    </font>
    <font>
      <sz val="10"/>
      <name val="Arial"/>
      <family val="2"/>
    </font>
    <font>
      <sz val="10"/>
      <color indexed="8"/>
      <name val="Arial"/>
      <family val="2"/>
    </font>
    <font>
      <sz val="10"/>
      <color indexed="8"/>
      <name val="Calibri"/>
      <family val="2"/>
      <scheme val="minor"/>
    </font>
    <font>
      <sz val="10"/>
      <color rgb="FF000000"/>
      <name val="Calibri"/>
      <family val="2"/>
      <scheme val="minor"/>
    </font>
    <font>
      <sz val="8"/>
      <name val="Calibri"/>
      <family val="2"/>
      <scheme val="minor"/>
    </font>
    <font>
      <b/>
      <sz val="10"/>
      <color rgb="FF000000"/>
      <name val="Calibri"/>
      <family val="2"/>
      <scheme val="minor"/>
    </font>
    <font>
      <b/>
      <sz val="10"/>
      <color rgb="FFFF000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4">
    <xf numFmtId="0" fontId="0" fillId="0" borderId="0"/>
    <xf numFmtId="167" fontId="1" fillId="0" borderId="0" applyFont="0" applyFill="0" applyBorder="0" applyAlignment="0" applyProtection="0"/>
    <xf numFmtId="9" fontId="9" fillId="0" borderId="0" applyFont="0" applyFill="0" applyBorder="0" applyAlignment="0" applyProtection="0"/>
    <xf numFmtId="0" fontId="10" fillId="0" borderId="0"/>
  </cellStyleXfs>
  <cellXfs count="190">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3" fillId="0" borderId="0" xfId="0" applyFont="1"/>
    <xf numFmtId="0" fontId="4" fillId="0" borderId="0" xfId="0" applyFont="1"/>
    <xf numFmtId="0" fontId="4"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0" fillId="0" borderId="0" xfId="0" applyFill="1"/>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3" xfId="0" applyFont="1" applyFill="1" applyBorder="1" applyAlignment="1">
      <alignment horizontal="center" vertical="justify"/>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8" xfId="0" applyFont="1" applyBorder="1" applyAlignment="1">
      <alignment horizontal="left" vertical="center"/>
    </xf>
    <xf numFmtId="0" fontId="6" fillId="0" borderId="19" xfId="0" applyFont="1" applyBorder="1" applyAlignment="1">
      <alignment vertical="justify"/>
    </xf>
    <xf numFmtId="0" fontId="6" fillId="0" borderId="19" xfId="0" applyFont="1" applyFill="1" applyBorder="1" applyAlignment="1">
      <alignment vertical="justify"/>
    </xf>
    <xf numFmtId="164" fontId="6" fillId="0" borderId="19" xfId="0" applyNumberFormat="1" applyFont="1" applyBorder="1"/>
    <xf numFmtId="164" fontId="7" fillId="0" borderId="19" xfId="0" applyNumberFormat="1" applyFont="1" applyBorder="1"/>
    <xf numFmtId="0" fontId="6" fillId="0" borderId="20" xfId="0" applyFont="1" applyBorder="1" applyAlignment="1">
      <alignment horizontal="center" vertical="center"/>
    </xf>
    <xf numFmtId="0" fontId="8" fillId="0" borderId="20" xfId="0" applyFont="1" applyBorder="1" applyAlignment="1">
      <alignment horizontal="center" vertical="center"/>
    </xf>
    <xf numFmtId="14" fontId="8" fillId="0" borderId="20" xfId="0" applyNumberFormat="1" applyFont="1" applyBorder="1" applyAlignment="1">
      <alignment horizontal="center"/>
    </xf>
    <xf numFmtId="9" fontId="8" fillId="0" borderId="21" xfId="2" applyFont="1" applyBorder="1" applyAlignment="1">
      <alignment horizontal="center"/>
    </xf>
    <xf numFmtId="0" fontId="6" fillId="0" borderId="22" xfId="0" applyFont="1" applyBorder="1" applyAlignment="1">
      <alignment horizontal="center" vertical="center"/>
    </xf>
    <xf numFmtId="0" fontId="11" fillId="0" borderId="23" xfId="3" applyFont="1" applyFill="1" applyBorder="1" applyAlignment="1">
      <alignment horizontal="center" vertical="center" wrapText="1"/>
    </xf>
    <xf numFmtId="0" fontId="6" fillId="0" borderId="23" xfId="0" applyFont="1" applyFill="1" applyBorder="1" applyAlignment="1">
      <alignment horizontal="justify" vertical="top" wrapText="1"/>
    </xf>
    <xf numFmtId="0" fontId="12" fillId="0" borderId="23" xfId="0" applyFont="1" applyFill="1" applyBorder="1" applyAlignment="1">
      <alignment vertical="center"/>
    </xf>
    <xf numFmtId="0" fontId="6" fillId="0" borderId="23" xfId="0" applyFont="1" applyFill="1" applyBorder="1" applyAlignment="1">
      <alignment vertical="center"/>
    </xf>
    <xf numFmtId="0" fontId="6" fillId="0" borderId="23" xfId="0" applyFont="1" applyFill="1" applyBorder="1" applyAlignment="1">
      <alignment horizontal="center" vertical="center"/>
    </xf>
    <xf numFmtId="164" fontId="6" fillId="0" borderId="23" xfId="0" applyNumberFormat="1" applyFont="1" applyFill="1" applyBorder="1" applyAlignment="1">
      <alignment vertical="center"/>
    </xf>
    <xf numFmtId="165" fontId="6" fillId="0" borderId="23" xfId="0" applyNumberFormat="1" applyFont="1" applyFill="1" applyBorder="1" applyAlignment="1">
      <alignment vertical="center"/>
    </xf>
    <xf numFmtId="1" fontId="6" fillId="0" borderId="24" xfId="0" applyNumberFormat="1" applyFont="1" applyBorder="1" applyAlignment="1">
      <alignment horizontal="center" vertical="center"/>
    </xf>
    <xf numFmtId="16" fontId="13" fillId="0" borderId="24" xfId="0" applyNumberFormat="1" applyFont="1" applyBorder="1" applyAlignment="1">
      <alignment horizontal="center" vertical="center"/>
    </xf>
    <xf numFmtId="9" fontId="13" fillId="0" borderId="24" xfId="2" applyFont="1" applyFill="1" applyBorder="1" applyAlignment="1">
      <alignment horizontal="center" vertical="center"/>
    </xf>
    <xf numFmtId="9" fontId="13" fillId="0" borderId="25" xfId="2" applyFont="1" applyBorder="1" applyAlignment="1">
      <alignment horizontal="center" vertical="center"/>
    </xf>
    <xf numFmtId="166" fontId="6" fillId="0" borderId="24" xfId="0" applyNumberFormat="1" applyFont="1" applyBorder="1" applyAlignment="1">
      <alignment horizontal="center" vertical="center"/>
    </xf>
    <xf numFmtId="9" fontId="8" fillId="0" borderId="24" xfId="2" applyFont="1" applyFill="1" applyBorder="1" applyAlignment="1">
      <alignment horizontal="center" vertical="center"/>
    </xf>
    <xf numFmtId="9" fontId="8" fillId="0" borderId="25" xfId="2" applyFont="1" applyBorder="1" applyAlignment="1">
      <alignment horizontal="center" vertical="center"/>
    </xf>
    <xf numFmtId="0" fontId="6" fillId="0" borderId="23" xfId="0" applyFont="1" applyFill="1" applyBorder="1" applyAlignment="1">
      <alignment horizontal="justify" vertical="center"/>
    </xf>
    <xf numFmtId="164" fontId="6" fillId="0" borderId="23" xfId="0" applyNumberFormat="1" applyFont="1" applyBorder="1" applyAlignment="1">
      <alignment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11" fillId="0" borderId="23" xfId="3" applyFont="1" applyBorder="1" applyAlignment="1">
      <alignment horizontal="center" vertical="center" wrapText="1"/>
    </xf>
    <xf numFmtId="0" fontId="11" fillId="0" borderId="1" xfId="3" applyFont="1" applyBorder="1" applyAlignment="1">
      <alignment horizontal="center" vertical="center" wrapText="1"/>
    </xf>
    <xf numFmtId="0" fontId="6" fillId="0" borderId="23" xfId="0" applyFont="1" applyFill="1" applyBorder="1" applyAlignment="1">
      <alignment vertical="center" wrapText="1"/>
    </xf>
    <xf numFmtId="164" fontId="7" fillId="3" borderId="23" xfId="0" applyNumberFormat="1" applyFont="1" applyFill="1" applyBorder="1" applyAlignment="1">
      <alignment horizontal="center" vertical="center"/>
    </xf>
    <xf numFmtId="164" fontId="7" fillId="3" borderId="23" xfId="0" applyNumberFormat="1" applyFont="1" applyFill="1" applyBorder="1" applyAlignment="1">
      <alignment vertical="center"/>
    </xf>
    <xf numFmtId="165" fontId="7" fillId="3" borderId="23" xfId="0" applyNumberFormat="1" applyFont="1" applyFill="1" applyBorder="1" applyAlignment="1">
      <alignment vertical="center"/>
    </xf>
    <xf numFmtId="1" fontId="8" fillId="0" borderId="24" xfId="0" applyNumberFormat="1" applyFont="1" applyBorder="1" applyAlignment="1">
      <alignment horizontal="center" vertical="center"/>
    </xf>
    <xf numFmtId="0" fontId="7" fillId="0" borderId="23" xfId="0" applyFont="1" applyBorder="1" applyAlignment="1">
      <alignment horizontal="left" vertical="center"/>
    </xf>
    <xf numFmtId="164" fontId="7" fillId="0" borderId="23" xfId="0" applyNumberFormat="1" applyFont="1" applyFill="1" applyBorder="1" applyAlignment="1">
      <alignment horizontal="center" vertical="center"/>
    </xf>
    <xf numFmtId="165" fontId="12" fillId="0" borderId="23" xfId="0" applyNumberFormat="1" applyFont="1" applyFill="1" applyBorder="1" applyAlignment="1">
      <alignment vertical="center"/>
    </xf>
    <xf numFmtId="0" fontId="8" fillId="0" borderId="24" xfId="0" applyFont="1" applyBorder="1" applyAlignment="1">
      <alignment horizontal="center" vertical="center"/>
    </xf>
    <xf numFmtId="0" fontId="6" fillId="0" borderId="0" xfId="0" applyFont="1" applyAlignment="1">
      <alignment horizontal="center" vertical="center"/>
    </xf>
    <xf numFmtId="0" fontId="11" fillId="0" borderId="0" xfId="3" applyFont="1" applyAlignment="1">
      <alignment horizontal="center" vertical="center" wrapText="1"/>
    </xf>
    <xf numFmtId="0" fontId="6" fillId="0" borderId="0" xfId="0" applyFont="1" applyAlignment="1">
      <alignment vertical="top" wrapText="1"/>
    </xf>
    <xf numFmtId="0" fontId="12" fillId="0" borderId="0" xfId="0" applyFont="1" applyAlignment="1">
      <alignment vertical="center"/>
    </xf>
    <xf numFmtId="0" fontId="12" fillId="0" borderId="0" xfId="0" applyFont="1" applyFill="1" applyAlignment="1">
      <alignment vertical="center"/>
    </xf>
    <xf numFmtId="164" fontId="6" fillId="0" borderId="0" xfId="0" applyNumberFormat="1" applyFont="1" applyAlignment="1">
      <alignment vertical="center"/>
    </xf>
    <xf numFmtId="164" fontId="7" fillId="0" borderId="0" xfId="0" applyNumberFormat="1" applyFont="1" applyAlignment="1">
      <alignment horizontal="center" vertical="center"/>
    </xf>
    <xf numFmtId="165" fontId="12" fillId="0" borderId="0" xfId="0" applyNumberFormat="1" applyFont="1" applyAlignment="1">
      <alignment vertical="center"/>
    </xf>
    <xf numFmtId="9" fontId="6" fillId="0" borderId="0" xfId="2" applyFont="1" applyFill="1" applyBorder="1" applyAlignment="1">
      <alignment horizontal="center"/>
    </xf>
    <xf numFmtId="9" fontId="6" fillId="0" borderId="0" xfId="2" applyFont="1" applyBorder="1" applyAlignment="1">
      <alignment horizontal="center"/>
    </xf>
    <xf numFmtId="0" fontId="6" fillId="0" borderId="0" xfId="0" applyFont="1" applyAlignment="1">
      <alignment wrapText="1"/>
    </xf>
    <xf numFmtId="0" fontId="12" fillId="0" borderId="0" xfId="0" applyFont="1"/>
    <xf numFmtId="0" fontId="12" fillId="0" borderId="0" xfId="0" applyFont="1" applyFill="1"/>
    <xf numFmtId="164" fontId="6" fillId="0" borderId="0" xfId="0" applyNumberFormat="1" applyFont="1"/>
    <xf numFmtId="165" fontId="12" fillId="0" borderId="0" xfId="0" applyNumberFormat="1" applyFont="1"/>
    <xf numFmtId="0" fontId="6" fillId="0" borderId="0" xfId="0" applyFont="1" applyAlignment="1">
      <alignment horizontal="center"/>
    </xf>
    <xf numFmtId="9" fontId="6" fillId="0" borderId="0" xfId="2" applyFont="1" applyFill="1" applyAlignment="1">
      <alignment horizontal="center"/>
    </xf>
    <xf numFmtId="9" fontId="6" fillId="0" borderId="0" xfId="2" applyFont="1" applyAlignment="1">
      <alignment horizontal="center"/>
    </xf>
    <xf numFmtId="0" fontId="12" fillId="0" borderId="23" xfId="0" applyFont="1" applyBorder="1" applyAlignment="1">
      <alignment horizontal="left" wrapText="1"/>
    </xf>
    <xf numFmtId="0" fontId="12" fillId="0" borderId="23" xfId="0" applyFont="1" applyBorder="1" applyAlignment="1">
      <alignment vertical="center"/>
    </xf>
    <xf numFmtId="164" fontId="7" fillId="0" borderId="23" xfId="0" applyNumberFormat="1" applyFont="1" applyBorder="1" applyAlignment="1">
      <alignment vertical="center"/>
    </xf>
    <xf numFmtId="0" fontId="12" fillId="0" borderId="23" xfId="0" applyFont="1" applyBorder="1" applyAlignment="1">
      <alignment wrapText="1"/>
    </xf>
    <xf numFmtId="0" fontId="6" fillId="0" borderId="23" xfId="0" applyFont="1" applyBorder="1" applyAlignment="1">
      <alignment wrapText="1"/>
    </xf>
    <xf numFmtId="164" fontId="6" fillId="0" borderId="23" xfId="0" applyNumberFormat="1" applyFont="1" applyBorder="1"/>
    <xf numFmtId="165" fontId="12" fillId="0" borderId="23" xfId="0" applyNumberFormat="1" applyFont="1" applyBorder="1"/>
    <xf numFmtId="0" fontId="6" fillId="0" borderId="23" xfId="0" applyFont="1" applyBorder="1" applyAlignment="1">
      <alignment horizontal="center"/>
    </xf>
    <xf numFmtId="0" fontId="8" fillId="0" borderId="23" xfId="0" applyFont="1" applyBorder="1" applyAlignment="1">
      <alignment horizontal="center"/>
    </xf>
    <xf numFmtId="9" fontId="8" fillId="0" borderId="23" xfId="2" applyFont="1" applyFill="1" applyBorder="1" applyAlignment="1">
      <alignment horizontal="center" vertical="center"/>
    </xf>
    <xf numFmtId="9" fontId="8" fillId="0" borderId="23" xfId="2" applyFont="1" applyBorder="1" applyAlignment="1">
      <alignment horizontal="center" vertical="center"/>
    </xf>
    <xf numFmtId="0" fontId="12" fillId="0" borderId="23" xfId="0" applyFont="1" applyFill="1" applyBorder="1" applyAlignment="1">
      <alignment horizontal="justify" vertical="top" wrapText="1"/>
    </xf>
    <xf numFmtId="164" fontId="6" fillId="0" borderId="26" xfId="0" applyNumberFormat="1" applyFont="1" applyFill="1" applyBorder="1" applyAlignment="1">
      <alignment vertical="center"/>
    </xf>
    <xf numFmtId="0" fontId="12" fillId="0" borderId="23" xfId="0" applyFont="1" applyFill="1" applyBorder="1" applyAlignment="1">
      <alignment horizontal="justify" vertical="center"/>
    </xf>
    <xf numFmtId="0" fontId="6" fillId="0" borderId="0" xfId="0" applyFont="1"/>
    <xf numFmtId="0" fontId="6" fillId="0" borderId="0" xfId="0" applyFont="1" applyFill="1"/>
    <xf numFmtId="9" fontId="8" fillId="0" borderId="27" xfId="2" applyFont="1" applyFill="1" applyBorder="1" applyAlignment="1">
      <alignment horizontal="center" vertical="center"/>
    </xf>
    <xf numFmtId="9" fontId="8" fillId="0" borderId="28" xfId="2" applyFont="1" applyBorder="1" applyAlignment="1">
      <alignment horizontal="center" vertical="center"/>
    </xf>
    <xf numFmtId="0" fontId="6" fillId="0" borderId="26" xfId="0" applyFont="1" applyFill="1" applyBorder="1" applyAlignment="1">
      <alignment horizontal="center" vertical="center"/>
    </xf>
    <xf numFmtId="165" fontId="12" fillId="0" borderId="26" xfId="0" applyNumberFormat="1" applyFont="1" applyFill="1" applyBorder="1" applyAlignment="1">
      <alignment vertical="center"/>
    </xf>
    <xf numFmtId="0" fontId="6" fillId="0" borderId="26" xfId="0" applyFont="1" applyBorder="1" applyAlignment="1">
      <alignment horizontal="center" vertical="center"/>
    </xf>
    <xf numFmtId="0" fontId="6" fillId="0" borderId="29" xfId="0" applyFont="1" applyFill="1" applyBorder="1" applyAlignment="1">
      <alignment horizontal="center" vertical="center"/>
    </xf>
    <xf numFmtId="0" fontId="11" fillId="0" borderId="29" xfId="3" applyFont="1" applyFill="1" applyBorder="1" applyAlignment="1">
      <alignment horizontal="center" vertical="center" wrapText="1"/>
    </xf>
    <xf numFmtId="0" fontId="12" fillId="0" borderId="29" xfId="0" applyFont="1" applyFill="1" applyBorder="1" applyAlignment="1">
      <alignment horizontal="justify" vertical="top" wrapText="1"/>
    </xf>
    <xf numFmtId="0" fontId="12" fillId="0" borderId="29" xfId="0" applyFont="1" applyFill="1" applyBorder="1" applyAlignment="1">
      <alignment vertical="center"/>
    </xf>
    <xf numFmtId="0" fontId="6" fillId="0" borderId="29" xfId="0" applyFont="1" applyFill="1" applyBorder="1" applyAlignment="1">
      <alignment vertical="center"/>
    </xf>
    <xf numFmtId="164" fontId="6" fillId="0" borderId="29" xfId="0" applyNumberFormat="1" applyFont="1" applyFill="1" applyBorder="1" applyAlignment="1">
      <alignment vertical="center"/>
    </xf>
    <xf numFmtId="165" fontId="12" fillId="0" borderId="29" xfId="0" applyNumberFormat="1" applyFont="1" applyFill="1" applyBorder="1" applyAlignment="1">
      <alignment vertical="center"/>
    </xf>
    <xf numFmtId="9" fontId="6" fillId="0" borderId="29" xfId="2" applyFont="1" applyFill="1" applyBorder="1" applyAlignment="1">
      <alignment horizontal="center" vertical="center"/>
    </xf>
    <xf numFmtId="0" fontId="6" fillId="0" borderId="0" xfId="0" applyFont="1" applyFill="1" applyBorder="1" applyAlignment="1">
      <alignment horizontal="center" vertical="center"/>
    </xf>
    <xf numFmtId="0" fontId="11" fillId="0" borderId="0" xfId="3" applyFont="1" applyFill="1" applyBorder="1" applyAlignment="1">
      <alignment horizontal="center" vertical="center" wrapText="1"/>
    </xf>
    <xf numFmtId="0" fontId="12" fillId="0" borderId="0" xfId="0" applyFont="1" applyFill="1" applyBorder="1" applyAlignment="1">
      <alignment horizontal="justify" vertical="top" wrapText="1"/>
    </xf>
    <xf numFmtId="0" fontId="12" fillId="0" borderId="0" xfId="0" applyFont="1" applyFill="1" applyBorder="1" applyAlignment="1">
      <alignment vertical="center"/>
    </xf>
    <xf numFmtId="0" fontId="6" fillId="0" borderId="0" xfId="0" applyFont="1" applyFill="1" applyBorder="1" applyAlignment="1">
      <alignment vertical="center"/>
    </xf>
    <xf numFmtId="164" fontId="6" fillId="0" borderId="0" xfId="0" applyNumberFormat="1" applyFont="1" applyFill="1" applyBorder="1" applyAlignment="1">
      <alignment vertical="center"/>
    </xf>
    <xf numFmtId="165" fontId="12" fillId="0" borderId="0" xfId="0" applyNumberFormat="1" applyFont="1" applyFill="1" applyBorder="1" applyAlignment="1">
      <alignment vertical="center"/>
    </xf>
    <xf numFmtId="9" fontId="6" fillId="0" borderId="0" xfId="2" applyFont="1" applyFill="1" applyBorder="1" applyAlignment="1">
      <alignment horizontal="center" vertical="center"/>
    </xf>
    <xf numFmtId="0" fontId="6" fillId="0" borderId="30" xfId="0" applyFont="1" applyFill="1" applyBorder="1" applyAlignment="1">
      <alignment horizontal="center" vertical="center"/>
    </xf>
    <xf numFmtId="0" fontId="11" fillId="0" borderId="30" xfId="3" applyFont="1" applyFill="1" applyBorder="1" applyAlignment="1">
      <alignment horizontal="center" vertical="center" wrapText="1"/>
    </xf>
    <xf numFmtId="0" fontId="12" fillId="0" borderId="30" xfId="0" applyFont="1" applyFill="1" applyBorder="1" applyAlignment="1">
      <alignment horizontal="justify" vertical="top" wrapText="1"/>
    </xf>
    <xf numFmtId="0" fontId="12" fillId="0" borderId="30" xfId="0" applyFont="1" applyFill="1" applyBorder="1" applyAlignment="1">
      <alignment vertical="center"/>
    </xf>
    <xf numFmtId="0" fontId="6" fillId="0" borderId="30" xfId="0" applyFont="1" applyFill="1" applyBorder="1" applyAlignment="1">
      <alignment vertical="center"/>
    </xf>
    <xf numFmtId="164" fontId="6" fillId="0" borderId="30" xfId="0" applyNumberFormat="1" applyFont="1" applyFill="1" applyBorder="1" applyAlignment="1">
      <alignment vertical="center"/>
    </xf>
    <xf numFmtId="165" fontId="12" fillId="0" borderId="30" xfId="0" applyNumberFormat="1" applyFont="1" applyFill="1" applyBorder="1" applyAlignment="1">
      <alignment vertical="center"/>
    </xf>
    <xf numFmtId="9" fontId="6" fillId="0" borderId="30" xfId="2" applyFont="1" applyFill="1" applyBorder="1" applyAlignment="1">
      <alignment horizontal="center" vertical="center"/>
    </xf>
    <xf numFmtId="0" fontId="6" fillId="0" borderId="29" xfId="0" applyFont="1" applyBorder="1" applyAlignment="1">
      <alignment horizontal="center" vertical="center"/>
    </xf>
    <xf numFmtId="0" fontId="6" fillId="0" borderId="29" xfId="0" applyFont="1" applyFill="1" applyBorder="1" applyAlignment="1">
      <alignment horizontal="justify" vertical="center"/>
    </xf>
    <xf numFmtId="165" fontId="6" fillId="0" borderId="29" xfId="0" applyNumberFormat="1" applyFont="1" applyFill="1" applyBorder="1" applyAlignment="1">
      <alignment vertical="center"/>
    </xf>
    <xf numFmtId="9" fontId="6" fillId="0" borderId="29" xfId="2" applyFont="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justify" vertical="center"/>
    </xf>
    <xf numFmtId="165" fontId="6" fillId="0" borderId="0" xfId="0" applyNumberFormat="1" applyFont="1" applyFill="1" applyBorder="1" applyAlignment="1">
      <alignment vertical="center"/>
    </xf>
    <xf numFmtId="9" fontId="6" fillId="0" borderId="0" xfId="2" applyFont="1" applyBorder="1" applyAlignment="1">
      <alignment horizontal="center" vertical="center"/>
    </xf>
    <xf numFmtId="0" fontId="13" fillId="0" borderId="24" xfId="0" applyFont="1" applyBorder="1" applyAlignment="1">
      <alignment horizontal="center" vertical="center"/>
    </xf>
    <xf numFmtId="0" fontId="6" fillId="0" borderId="29" xfId="0" applyFont="1" applyFill="1" applyBorder="1" applyAlignment="1">
      <alignment horizontal="justify" vertical="top" wrapText="1"/>
    </xf>
    <xf numFmtId="164" fontId="6" fillId="0" borderId="29" xfId="0" applyNumberFormat="1" applyFont="1" applyBorder="1" applyAlignment="1">
      <alignment vertical="center"/>
    </xf>
    <xf numFmtId="166" fontId="6" fillId="0" borderId="29" xfId="0" applyNumberFormat="1" applyFont="1" applyBorder="1" applyAlignment="1">
      <alignment horizontal="center" vertical="center"/>
    </xf>
    <xf numFmtId="0" fontId="0" fillId="0" borderId="0" xfId="0" applyBorder="1"/>
    <xf numFmtId="0" fontId="6" fillId="0" borderId="0" xfId="0" applyFont="1" applyFill="1" applyBorder="1" applyAlignment="1">
      <alignment horizontal="justify" vertical="top" wrapText="1"/>
    </xf>
    <xf numFmtId="164" fontId="6" fillId="0" borderId="0" xfId="0" applyNumberFormat="1" applyFont="1" applyBorder="1" applyAlignment="1">
      <alignment vertical="center"/>
    </xf>
    <xf numFmtId="166" fontId="6" fillId="0" borderId="0" xfId="0" applyNumberFormat="1" applyFont="1" applyBorder="1" applyAlignment="1">
      <alignment horizontal="center" vertical="center"/>
    </xf>
    <xf numFmtId="0" fontId="0" fillId="0" borderId="30" xfId="0" applyBorder="1"/>
    <xf numFmtId="0" fontId="0" fillId="0" borderId="30" xfId="0" applyFill="1" applyBorder="1"/>
    <xf numFmtId="9" fontId="6" fillId="0" borderId="24" xfId="2" applyFont="1" applyFill="1" applyBorder="1" applyAlignment="1">
      <alignment horizontal="center" vertical="center"/>
    </xf>
    <xf numFmtId="9" fontId="6" fillId="0" borderId="25" xfId="2" applyFont="1" applyBorder="1" applyAlignment="1">
      <alignment horizontal="center" vertical="center"/>
    </xf>
    <xf numFmtId="164" fontId="6" fillId="0" borderId="23" xfId="0" applyNumberFormat="1" applyFont="1" applyFill="1" applyBorder="1" applyAlignment="1">
      <alignment horizontal="center" vertical="center"/>
    </xf>
    <xf numFmtId="0" fontId="12" fillId="0" borderId="29" xfId="0" applyFont="1" applyFill="1" applyBorder="1" applyAlignment="1">
      <alignment horizontal="justify" vertical="center"/>
    </xf>
    <xf numFmtId="164" fontId="6" fillId="0" borderId="29"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0" fontId="12" fillId="0" borderId="0" xfId="0" applyFont="1" applyFill="1" applyBorder="1" applyAlignment="1">
      <alignment horizontal="justify" vertical="center"/>
    </xf>
    <xf numFmtId="164" fontId="6" fillId="0" borderId="0"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0" fontId="6" fillId="0" borderId="30" xfId="0" applyFont="1" applyBorder="1" applyAlignment="1">
      <alignment horizontal="center" vertical="center"/>
    </xf>
    <xf numFmtId="0" fontId="6" fillId="0" borderId="30" xfId="0" applyFont="1" applyFill="1" applyBorder="1" applyAlignment="1">
      <alignment horizontal="justify" vertical="top" wrapText="1"/>
    </xf>
    <xf numFmtId="0" fontId="12" fillId="0" borderId="30" xfId="0" applyFont="1" applyFill="1" applyBorder="1" applyAlignment="1">
      <alignment horizontal="justify" vertical="center"/>
    </xf>
    <xf numFmtId="164" fontId="6" fillId="0" borderId="30" xfId="0" applyNumberFormat="1" applyFont="1" applyFill="1" applyBorder="1" applyAlignment="1">
      <alignment horizontal="center" vertical="center"/>
    </xf>
    <xf numFmtId="164" fontId="7" fillId="0" borderId="30" xfId="0" applyNumberFormat="1" applyFont="1" applyFill="1" applyBorder="1" applyAlignment="1">
      <alignment horizontal="center" vertical="center"/>
    </xf>
    <xf numFmtId="9" fontId="6" fillId="0" borderId="30" xfId="2" applyFont="1" applyBorder="1" applyAlignment="1">
      <alignment horizontal="center" vertical="center"/>
    </xf>
    <xf numFmtId="0" fontId="6" fillId="0" borderId="23" xfId="0" applyFont="1" applyFill="1" applyBorder="1" applyAlignment="1">
      <alignment horizontal="justify" vertical="top"/>
    </xf>
    <xf numFmtId="0" fontId="11" fillId="0" borderId="29" xfId="3" applyFont="1" applyBorder="1" applyAlignment="1">
      <alignment horizontal="center" vertical="center" wrapText="1"/>
    </xf>
    <xf numFmtId="0" fontId="12" fillId="0" borderId="29" xfId="0" applyFont="1" applyBorder="1" applyAlignment="1">
      <alignment horizontal="left" wrapText="1"/>
    </xf>
    <xf numFmtId="0" fontId="12" fillId="0" borderId="29" xfId="0" applyFont="1" applyBorder="1" applyAlignment="1">
      <alignment vertical="center"/>
    </xf>
    <xf numFmtId="0" fontId="14" fillId="0" borderId="24" xfId="0" applyFont="1" applyFill="1" applyBorder="1" applyAlignment="1">
      <alignment vertical="center"/>
    </xf>
    <xf numFmtId="0" fontId="12" fillId="0" borderId="31" xfId="0" applyFont="1" applyBorder="1" applyAlignment="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165" fontId="7" fillId="4" borderId="23" xfId="0" applyNumberFormat="1" applyFont="1" applyFill="1" applyBorder="1" applyAlignment="1">
      <alignment vertical="center"/>
    </xf>
    <xf numFmtId="165" fontId="6" fillId="4" borderId="23" xfId="0" applyNumberFormat="1" applyFont="1" applyFill="1" applyBorder="1" applyAlignment="1">
      <alignment vertical="center"/>
    </xf>
    <xf numFmtId="164" fontId="6" fillId="4" borderId="23" xfId="0" applyNumberFormat="1" applyFont="1" applyFill="1" applyBorder="1" applyAlignment="1">
      <alignment vertical="center"/>
    </xf>
    <xf numFmtId="164" fontId="6" fillId="0" borderId="33" xfId="0" applyNumberFormat="1" applyFont="1" applyBorder="1" applyAlignment="1">
      <alignment vertical="center"/>
    </xf>
    <xf numFmtId="0" fontId="6" fillId="0" borderId="0" xfId="0" applyFont="1" applyBorder="1"/>
    <xf numFmtId="0" fontId="6" fillId="0" borderId="0" xfId="0" applyFont="1" applyFill="1" applyBorder="1"/>
    <xf numFmtId="0" fontId="6" fillId="0" borderId="29" xfId="0" applyFont="1" applyBorder="1"/>
    <xf numFmtId="164" fontId="6" fillId="0" borderId="0" xfId="1" applyNumberFormat="1" applyFont="1"/>
    <xf numFmtId="0" fontId="12" fillId="0" borderId="0" xfId="0" applyFont="1" applyAlignment="1">
      <alignment wrapText="1"/>
    </xf>
    <xf numFmtId="164" fontId="15" fillId="0" borderId="0" xfId="0" applyNumberFormat="1" applyFont="1"/>
    <xf numFmtId="0" fontId="11" fillId="0" borderId="0" xfId="3" applyFont="1" applyBorder="1" applyAlignment="1">
      <alignment horizontal="center" vertical="center" wrapText="1"/>
    </xf>
    <xf numFmtId="0" fontId="12" fillId="0" borderId="0" xfId="0" applyFont="1" applyBorder="1" applyAlignment="1">
      <alignment horizontal="left" wrapText="1"/>
    </xf>
    <xf numFmtId="0" fontId="12" fillId="0" borderId="0" xfId="0" applyFont="1" applyBorder="1" applyAlignment="1">
      <alignment vertical="center"/>
    </xf>
    <xf numFmtId="165" fontId="7" fillId="5" borderId="23" xfId="0" applyNumberFormat="1" applyFont="1" applyFill="1" applyBorder="1" applyAlignment="1">
      <alignment vertical="center"/>
    </xf>
    <xf numFmtId="164" fontId="7" fillId="5" borderId="23" xfId="0" applyNumberFormat="1" applyFont="1" applyFill="1" applyBorder="1" applyAlignment="1">
      <alignment vertical="center"/>
    </xf>
  </cellXfs>
  <cellStyles count="4">
    <cellStyle name="Moneda" xfId="1" builtinId="4"/>
    <cellStyle name="Normal" xfId="0" builtinId="0"/>
    <cellStyle name="Normal_FormatoparaLlenado" xfId="3"/>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73025</xdr:colOff>
      <xdr:row>5</xdr:row>
      <xdr:rowOff>0</xdr:rowOff>
    </xdr:from>
    <xdr:to>
      <xdr:col>3</xdr:col>
      <xdr:colOff>1109875</xdr:colOff>
      <xdr:row>5</xdr:row>
      <xdr:rowOff>0</xdr:rowOff>
    </xdr:to>
    <xdr:sp macro="" textlink="">
      <xdr:nvSpPr>
        <xdr:cNvPr id="2" name="Text Box 1"/>
        <xdr:cNvSpPr txBox="1">
          <a:spLocks noChangeArrowheads="1"/>
        </xdr:cNvSpPr>
      </xdr:nvSpPr>
      <xdr:spPr bwMode="auto">
        <a:xfrm>
          <a:off x="73025" y="1123950"/>
          <a:ext cx="246560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ING. ARMANDO SANCHEZ DE JESUS</a:t>
          </a:r>
        </a:p>
      </xdr:txBody>
    </xdr:sp>
    <xdr:clientData/>
  </xdr:twoCellAnchor>
  <xdr:twoCellAnchor>
    <xdr:from>
      <xdr:col>14</xdr:col>
      <xdr:colOff>296545</xdr:colOff>
      <xdr:row>5</xdr:row>
      <xdr:rowOff>0</xdr:rowOff>
    </xdr:from>
    <xdr:to>
      <xdr:col>16</xdr:col>
      <xdr:colOff>438138</xdr:colOff>
      <xdr:row>5</xdr:row>
      <xdr:rowOff>0</xdr:rowOff>
    </xdr:to>
    <xdr:sp macro="" textlink="">
      <xdr:nvSpPr>
        <xdr:cNvPr id="3" name="Text Box 4"/>
        <xdr:cNvSpPr txBox="1">
          <a:spLocks noChangeArrowheads="1"/>
        </xdr:cNvSpPr>
      </xdr:nvSpPr>
      <xdr:spPr bwMode="auto">
        <a:xfrm>
          <a:off x="12374245" y="1123950"/>
          <a:ext cx="1036943"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SERGIO DIAZ ESPINOZA</a:t>
          </a:r>
        </a:p>
      </xdr:txBody>
    </xdr:sp>
    <xdr:clientData/>
  </xdr:twoCellAnchor>
  <xdr:twoCellAnchor>
    <xdr:from>
      <xdr:col>0</xdr:col>
      <xdr:colOff>73025</xdr:colOff>
      <xdr:row>5</xdr:row>
      <xdr:rowOff>0</xdr:rowOff>
    </xdr:from>
    <xdr:to>
      <xdr:col>3</xdr:col>
      <xdr:colOff>1109875</xdr:colOff>
      <xdr:row>5</xdr:row>
      <xdr:rowOff>0</xdr:rowOff>
    </xdr:to>
    <xdr:sp macro="" textlink="">
      <xdr:nvSpPr>
        <xdr:cNvPr id="4" name="Text Box 5"/>
        <xdr:cNvSpPr txBox="1">
          <a:spLocks noChangeArrowheads="1"/>
        </xdr:cNvSpPr>
      </xdr:nvSpPr>
      <xdr:spPr bwMode="auto">
        <a:xfrm>
          <a:off x="73025" y="1123950"/>
          <a:ext cx="246560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ING. ARMANDO SANCHEZ DE JESUS</a:t>
          </a:r>
        </a:p>
      </xdr:txBody>
    </xdr:sp>
    <xdr:clientData/>
  </xdr:twoCellAnchor>
  <xdr:twoCellAnchor>
    <xdr:from>
      <xdr:col>14</xdr:col>
      <xdr:colOff>296545</xdr:colOff>
      <xdr:row>5</xdr:row>
      <xdr:rowOff>0</xdr:rowOff>
    </xdr:from>
    <xdr:to>
      <xdr:col>16</xdr:col>
      <xdr:colOff>438138</xdr:colOff>
      <xdr:row>5</xdr:row>
      <xdr:rowOff>0</xdr:rowOff>
    </xdr:to>
    <xdr:sp macro="" textlink="">
      <xdr:nvSpPr>
        <xdr:cNvPr id="5" name="Text Box 8"/>
        <xdr:cNvSpPr txBox="1">
          <a:spLocks noChangeArrowheads="1"/>
        </xdr:cNvSpPr>
      </xdr:nvSpPr>
      <xdr:spPr bwMode="auto">
        <a:xfrm>
          <a:off x="12374245" y="1123950"/>
          <a:ext cx="1036943"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SERGIO DIAZ ESPINOZA</a:t>
          </a:r>
        </a:p>
      </xdr:txBody>
    </xdr:sp>
    <xdr:clientData/>
  </xdr:twoCellAnchor>
  <xdr:twoCellAnchor>
    <xdr:from>
      <xdr:col>0</xdr:col>
      <xdr:colOff>73025</xdr:colOff>
      <xdr:row>5</xdr:row>
      <xdr:rowOff>0</xdr:rowOff>
    </xdr:from>
    <xdr:to>
      <xdr:col>3</xdr:col>
      <xdr:colOff>1109875</xdr:colOff>
      <xdr:row>5</xdr:row>
      <xdr:rowOff>0</xdr:rowOff>
    </xdr:to>
    <xdr:sp macro="" textlink="">
      <xdr:nvSpPr>
        <xdr:cNvPr id="6" name="Text Box 11"/>
        <xdr:cNvSpPr txBox="1">
          <a:spLocks noChangeArrowheads="1"/>
        </xdr:cNvSpPr>
      </xdr:nvSpPr>
      <xdr:spPr bwMode="auto">
        <a:xfrm>
          <a:off x="73025" y="1123950"/>
          <a:ext cx="246560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ING. ARMANDO SANCHEZ DE JESUS</a:t>
          </a:r>
        </a:p>
      </xdr:txBody>
    </xdr:sp>
    <xdr:clientData/>
  </xdr:twoCellAnchor>
  <xdr:twoCellAnchor>
    <xdr:from>
      <xdr:col>14</xdr:col>
      <xdr:colOff>296545</xdr:colOff>
      <xdr:row>5</xdr:row>
      <xdr:rowOff>0</xdr:rowOff>
    </xdr:from>
    <xdr:to>
      <xdr:col>16</xdr:col>
      <xdr:colOff>438138</xdr:colOff>
      <xdr:row>5</xdr:row>
      <xdr:rowOff>0</xdr:rowOff>
    </xdr:to>
    <xdr:sp macro="" textlink="">
      <xdr:nvSpPr>
        <xdr:cNvPr id="7" name="Text Box 14"/>
        <xdr:cNvSpPr txBox="1">
          <a:spLocks noChangeArrowheads="1"/>
        </xdr:cNvSpPr>
      </xdr:nvSpPr>
      <xdr:spPr bwMode="auto">
        <a:xfrm>
          <a:off x="12374245" y="1123950"/>
          <a:ext cx="1036943"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SERGIO DIAZ ESPINOZA</a:t>
          </a:r>
        </a:p>
      </xdr:txBody>
    </xdr:sp>
    <xdr:clientData/>
  </xdr:twoCellAnchor>
  <xdr:twoCellAnchor>
    <xdr:from>
      <xdr:col>0</xdr:col>
      <xdr:colOff>73025</xdr:colOff>
      <xdr:row>5</xdr:row>
      <xdr:rowOff>0</xdr:rowOff>
    </xdr:from>
    <xdr:to>
      <xdr:col>3</xdr:col>
      <xdr:colOff>1109875</xdr:colOff>
      <xdr:row>5</xdr:row>
      <xdr:rowOff>0</xdr:rowOff>
    </xdr:to>
    <xdr:sp macro="" textlink="">
      <xdr:nvSpPr>
        <xdr:cNvPr id="8" name="Text Box 15"/>
        <xdr:cNvSpPr txBox="1">
          <a:spLocks noChangeArrowheads="1"/>
        </xdr:cNvSpPr>
      </xdr:nvSpPr>
      <xdr:spPr bwMode="auto">
        <a:xfrm>
          <a:off x="73025" y="1123950"/>
          <a:ext cx="246560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ING. ARMANDO SANCHEZ DE JESUS</a:t>
          </a:r>
        </a:p>
      </xdr:txBody>
    </xdr:sp>
    <xdr:clientData/>
  </xdr:twoCellAnchor>
  <xdr:twoCellAnchor>
    <xdr:from>
      <xdr:col>14</xdr:col>
      <xdr:colOff>296545</xdr:colOff>
      <xdr:row>5</xdr:row>
      <xdr:rowOff>0</xdr:rowOff>
    </xdr:from>
    <xdr:to>
      <xdr:col>16</xdr:col>
      <xdr:colOff>438138</xdr:colOff>
      <xdr:row>5</xdr:row>
      <xdr:rowOff>0</xdr:rowOff>
    </xdr:to>
    <xdr:sp macro="" textlink="">
      <xdr:nvSpPr>
        <xdr:cNvPr id="9" name="Text Box 18"/>
        <xdr:cNvSpPr txBox="1">
          <a:spLocks noChangeArrowheads="1"/>
        </xdr:cNvSpPr>
      </xdr:nvSpPr>
      <xdr:spPr bwMode="auto">
        <a:xfrm>
          <a:off x="12374245" y="1123950"/>
          <a:ext cx="1036943"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SERGIO DIAZ ESPINOZA</a:t>
          </a:r>
        </a:p>
      </xdr:txBody>
    </xdr:sp>
    <xdr:clientData/>
  </xdr:twoCellAnchor>
  <xdr:twoCellAnchor>
    <xdr:from>
      <xdr:col>0</xdr:col>
      <xdr:colOff>76200</xdr:colOff>
      <xdr:row>5</xdr:row>
      <xdr:rowOff>0</xdr:rowOff>
    </xdr:from>
    <xdr:to>
      <xdr:col>17</xdr:col>
      <xdr:colOff>0</xdr:colOff>
      <xdr:row>5</xdr:row>
      <xdr:rowOff>0</xdr:rowOff>
    </xdr:to>
    <xdr:grpSp>
      <xdr:nvGrpSpPr>
        <xdr:cNvPr id="10" name="Group 19"/>
        <xdr:cNvGrpSpPr>
          <a:grpSpLocks/>
        </xdr:cNvGrpSpPr>
      </xdr:nvGrpSpPr>
      <xdr:grpSpPr bwMode="auto">
        <a:xfrm>
          <a:off x="76200" y="1129393"/>
          <a:ext cx="14102443" cy="0"/>
          <a:chOff x="8" y="2968"/>
          <a:chExt cx="1088" cy="189"/>
        </a:xfrm>
      </xdr:grpSpPr>
      <xdr:grpSp>
        <xdr:nvGrpSpPr>
          <xdr:cNvPr id="11" name="Group 20"/>
          <xdr:cNvGrpSpPr>
            <a:grpSpLocks/>
          </xdr:cNvGrpSpPr>
        </xdr:nvGrpSpPr>
        <xdr:grpSpPr bwMode="auto">
          <a:xfrm>
            <a:off x="8" y="2968"/>
            <a:ext cx="1088" cy="90"/>
            <a:chOff x="8" y="1878"/>
            <a:chExt cx="1088" cy="90"/>
          </a:xfrm>
        </xdr:grpSpPr>
        <xdr:sp macro="" textlink="">
          <xdr:nvSpPr>
            <xdr:cNvPr id="14" name="Text Box 21"/>
            <xdr:cNvSpPr txBox="1">
              <a:spLocks noChangeArrowheads="1"/>
            </xdr:cNvSpPr>
          </xdr:nvSpPr>
          <xdr:spPr bwMode="auto">
            <a:xfrm>
              <a:off x="103018279866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ING. ARMANDO SANCHEZ DE JESUS</a:t>
              </a:r>
            </a:p>
          </xdr:txBody>
        </xdr:sp>
        <xdr:sp macro="" textlink="">
          <xdr:nvSpPr>
            <xdr:cNvPr id="15" name="Text Box 22"/>
            <xdr:cNvSpPr txBox="1">
              <a:spLocks noChangeArrowheads="1"/>
            </xdr:cNvSpPr>
          </xdr:nvSpPr>
          <xdr:spPr bwMode="auto">
            <a:xfrm>
              <a:off x="103018279866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SINDICO PROCURADOR</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PROFR. RANULFO RAMIREZ LEAL</a:t>
              </a:r>
            </a:p>
          </xdr:txBody>
        </xdr:sp>
        <xdr:sp macro="" textlink="">
          <xdr:nvSpPr>
            <xdr:cNvPr id="16" name="Text Box 23"/>
            <xdr:cNvSpPr txBox="1">
              <a:spLocks noChangeArrowheads="1"/>
            </xdr:cNvSpPr>
          </xdr:nvSpPr>
          <xdr:spPr bwMode="auto">
            <a:xfrm>
              <a:off x="103018279866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TESORERO MUNICIPAL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MVZ. CELESTINO HERRERA GALVEZ</a:t>
              </a:r>
            </a:p>
          </xdr:txBody>
        </xdr:sp>
        <xdr:sp macro="" textlink="">
          <xdr:nvSpPr>
            <xdr:cNvPr id="17" name="Text Box 24"/>
            <xdr:cNvSpPr txBox="1">
              <a:spLocks noChangeArrowheads="1"/>
            </xdr:cNvSpPr>
          </xdr:nvSpPr>
          <xdr:spPr bwMode="auto">
            <a:xfrm>
              <a:off x="103018279866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SERGIO DIAZ ESPINOZA</a:t>
              </a:r>
            </a:p>
          </xdr:txBody>
        </xdr:sp>
      </xdr:grpSp>
      <xdr:sp macro="" textlink="">
        <xdr:nvSpPr>
          <xdr:cNvPr id="12" name="Text Box 25"/>
          <xdr:cNvSpPr txBox="1">
            <a:spLocks noChangeArrowheads="1"/>
          </xdr:cNvSpPr>
        </xdr:nvSpPr>
        <xdr:spPr bwMode="auto">
          <a:xfrm>
            <a:off x="103018279866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VOCAL DE CTROL. Y VIGILANCIA</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C. ALFONSO REYES ALEJO</a:t>
            </a:r>
          </a:p>
        </xdr:txBody>
      </xdr:sp>
      <xdr:sp macro="" textlink="">
        <xdr:nvSpPr>
          <xdr:cNvPr id="13" name="Text Box 26"/>
          <xdr:cNvSpPr txBox="1">
            <a:spLocks noChangeArrowheads="1"/>
          </xdr:cNvSpPr>
        </xdr:nvSpPr>
        <xdr:spPr bwMode="auto">
          <a:xfrm>
            <a:off x="103018279866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COORDINADOR REGIONAL DE LA MONTAÑA</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PROF. FORTUNATO SANCHEZ SANCHEZ</a:t>
            </a:r>
          </a:p>
        </xdr:txBody>
      </xdr:sp>
    </xdr:grpSp>
    <xdr:clientData/>
  </xdr:twoCellAnchor>
  <xdr:twoCellAnchor>
    <xdr:from>
      <xdr:col>0</xdr:col>
      <xdr:colOff>276225</xdr:colOff>
      <xdr:row>5</xdr:row>
      <xdr:rowOff>0</xdr:rowOff>
    </xdr:from>
    <xdr:to>
      <xdr:col>17</xdr:col>
      <xdr:colOff>0</xdr:colOff>
      <xdr:row>5</xdr:row>
      <xdr:rowOff>0</xdr:rowOff>
    </xdr:to>
    <xdr:grpSp>
      <xdr:nvGrpSpPr>
        <xdr:cNvPr id="18" name="Group 27"/>
        <xdr:cNvGrpSpPr>
          <a:grpSpLocks/>
        </xdr:cNvGrpSpPr>
      </xdr:nvGrpSpPr>
      <xdr:grpSpPr bwMode="auto">
        <a:xfrm>
          <a:off x="276225" y="1129393"/>
          <a:ext cx="13902418" cy="0"/>
          <a:chOff x="8" y="2968"/>
          <a:chExt cx="1088" cy="189"/>
        </a:xfrm>
      </xdr:grpSpPr>
      <xdr:grpSp>
        <xdr:nvGrpSpPr>
          <xdr:cNvPr id="19" name="Group 28"/>
          <xdr:cNvGrpSpPr>
            <a:grpSpLocks/>
          </xdr:cNvGrpSpPr>
        </xdr:nvGrpSpPr>
        <xdr:grpSpPr bwMode="auto">
          <a:xfrm>
            <a:off x="8" y="2968"/>
            <a:ext cx="1088" cy="90"/>
            <a:chOff x="8" y="1878"/>
            <a:chExt cx="1088" cy="90"/>
          </a:xfrm>
        </xdr:grpSpPr>
        <xdr:sp macro="" textlink="">
          <xdr:nvSpPr>
            <xdr:cNvPr id="22" name="Text Box 29"/>
            <xdr:cNvSpPr txBox="1">
              <a:spLocks noChangeArrowheads="1"/>
            </xdr:cNvSpPr>
          </xdr:nvSpPr>
          <xdr:spPr bwMode="auto">
            <a:xfrm>
              <a:off x="2667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ING. ARMANDO SANCHEZ DE JESUS</a:t>
              </a:r>
            </a:p>
          </xdr:txBody>
        </xdr:sp>
        <xdr:sp macro="" textlink="">
          <xdr:nvSpPr>
            <xdr:cNvPr id="23" name="Text Box 30"/>
            <xdr:cNvSpPr txBox="1">
              <a:spLocks noChangeArrowheads="1"/>
            </xdr:cNvSpPr>
          </xdr:nvSpPr>
          <xdr:spPr bwMode="auto">
            <a:xfrm>
              <a:off x="2667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SINDICO PROCURADOR</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PROFR. RANULFO RAMIREZ LEAL</a:t>
              </a:r>
            </a:p>
          </xdr:txBody>
        </xdr:sp>
        <xdr:sp macro="" textlink="">
          <xdr:nvSpPr>
            <xdr:cNvPr id="24" name="Text Box 31"/>
            <xdr:cNvSpPr txBox="1">
              <a:spLocks noChangeArrowheads="1"/>
            </xdr:cNvSpPr>
          </xdr:nvSpPr>
          <xdr:spPr bwMode="auto">
            <a:xfrm>
              <a:off x="2667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TESORERO MUNICIPAL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MVZ. CELESTINO HERRERA GALVEZ</a:t>
              </a:r>
            </a:p>
          </xdr:txBody>
        </xdr:sp>
        <xdr:sp macro="" textlink="">
          <xdr:nvSpPr>
            <xdr:cNvPr id="25" name="Text Box 32"/>
            <xdr:cNvSpPr txBox="1">
              <a:spLocks noChangeArrowheads="1"/>
            </xdr:cNvSpPr>
          </xdr:nvSpPr>
          <xdr:spPr bwMode="auto">
            <a:xfrm>
              <a:off x="2667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SERGIO DIAZ ESPINOZA</a:t>
              </a:r>
            </a:p>
          </xdr:txBody>
        </xdr:sp>
      </xdr:grpSp>
      <xdr:sp macro="" textlink="">
        <xdr:nvSpPr>
          <xdr:cNvPr id="20" name="Text Box 33"/>
          <xdr:cNvSpPr txBox="1">
            <a:spLocks noChangeArrowheads="1"/>
          </xdr:cNvSpPr>
        </xdr:nvSpPr>
        <xdr:spPr bwMode="auto">
          <a:xfrm>
            <a:off x="2667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VOCAL DE CTROL. Y VIGILANCIA</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C. ALFONSO REYES ALEJO</a:t>
            </a:r>
          </a:p>
        </xdr:txBody>
      </xdr:sp>
      <xdr:sp macro="" textlink="">
        <xdr:nvSpPr>
          <xdr:cNvPr id="21" name="Text Box 34"/>
          <xdr:cNvSpPr txBox="1">
            <a:spLocks noChangeArrowheads="1"/>
          </xdr:cNvSpPr>
        </xdr:nvSpPr>
        <xdr:spPr bwMode="auto">
          <a:xfrm>
            <a:off x="2667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COORDINADOR REGIONAL DE LA MONTAÑA</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PROF. FORTUNATO SANCHEZ SANCHEZ</a:t>
            </a:r>
          </a:p>
        </xdr:txBody>
      </xdr:sp>
    </xdr:grpSp>
    <xdr:clientData/>
  </xdr:twoCellAnchor>
  <xdr:twoCellAnchor>
    <xdr:from>
      <xdr:col>0</xdr:col>
      <xdr:colOff>219075</xdr:colOff>
      <xdr:row>5</xdr:row>
      <xdr:rowOff>0</xdr:rowOff>
    </xdr:from>
    <xdr:to>
      <xdr:col>17</xdr:col>
      <xdr:colOff>0</xdr:colOff>
      <xdr:row>5</xdr:row>
      <xdr:rowOff>0</xdr:rowOff>
    </xdr:to>
    <xdr:grpSp>
      <xdr:nvGrpSpPr>
        <xdr:cNvPr id="26" name="Group 35"/>
        <xdr:cNvGrpSpPr>
          <a:grpSpLocks/>
        </xdr:cNvGrpSpPr>
      </xdr:nvGrpSpPr>
      <xdr:grpSpPr bwMode="auto">
        <a:xfrm>
          <a:off x="219075" y="1129393"/>
          <a:ext cx="13959568" cy="0"/>
          <a:chOff x="8" y="2968"/>
          <a:chExt cx="1088" cy="189"/>
        </a:xfrm>
      </xdr:grpSpPr>
      <xdr:grpSp>
        <xdr:nvGrpSpPr>
          <xdr:cNvPr id="27" name="Group 36"/>
          <xdr:cNvGrpSpPr>
            <a:grpSpLocks/>
          </xdr:cNvGrpSpPr>
        </xdr:nvGrpSpPr>
        <xdr:grpSpPr bwMode="auto">
          <a:xfrm>
            <a:off x="8" y="2968"/>
            <a:ext cx="1088" cy="90"/>
            <a:chOff x="8" y="1878"/>
            <a:chExt cx="1088" cy="90"/>
          </a:xfrm>
        </xdr:grpSpPr>
        <xdr:sp macro="" textlink="">
          <xdr:nvSpPr>
            <xdr:cNvPr id="30" name="Text Box 37"/>
            <xdr:cNvSpPr txBox="1">
              <a:spLocks noChangeArrowheads="1"/>
            </xdr:cNvSpPr>
          </xdr:nvSpPr>
          <xdr:spPr bwMode="auto">
            <a:xfrm>
              <a:off x="20955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ING. ARMANDO SANCHEZ DE JESUS</a:t>
              </a:r>
            </a:p>
          </xdr:txBody>
        </xdr:sp>
        <xdr:sp macro="" textlink="">
          <xdr:nvSpPr>
            <xdr:cNvPr id="31" name="Text Box 38"/>
            <xdr:cNvSpPr txBox="1">
              <a:spLocks noChangeArrowheads="1"/>
            </xdr:cNvSpPr>
          </xdr:nvSpPr>
          <xdr:spPr bwMode="auto">
            <a:xfrm>
              <a:off x="20955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SINDICO PROCURADOR</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PROFR. RANULFO RAMIREZ LEAL</a:t>
              </a:r>
            </a:p>
          </xdr:txBody>
        </xdr:sp>
        <xdr:sp macro="" textlink="">
          <xdr:nvSpPr>
            <xdr:cNvPr id="32" name="Text Box 39"/>
            <xdr:cNvSpPr txBox="1">
              <a:spLocks noChangeArrowheads="1"/>
            </xdr:cNvSpPr>
          </xdr:nvSpPr>
          <xdr:spPr bwMode="auto">
            <a:xfrm>
              <a:off x="20955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TESORERO MUNICIPAL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MVZ. CELESTINO HERRERA GALVEZ</a:t>
              </a:r>
            </a:p>
          </xdr:txBody>
        </xdr:sp>
        <xdr:sp macro="" textlink="">
          <xdr:nvSpPr>
            <xdr:cNvPr id="33" name="Text Box 40"/>
            <xdr:cNvSpPr txBox="1">
              <a:spLocks noChangeArrowheads="1"/>
            </xdr:cNvSpPr>
          </xdr:nvSpPr>
          <xdr:spPr bwMode="auto">
            <a:xfrm>
              <a:off x="20955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SERGIO DIAZ ESPINOZA</a:t>
              </a:r>
            </a:p>
          </xdr:txBody>
        </xdr:sp>
      </xdr:grpSp>
      <xdr:sp macro="" textlink="">
        <xdr:nvSpPr>
          <xdr:cNvPr id="28" name="Text Box 41"/>
          <xdr:cNvSpPr txBox="1">
            <a:spLocks noChangeArrowheads="1"/>
          </xdr:cNvSpPr>
        </xdr:nvSpPr>
        <xdr:spPr bwMode="auto">
          <a:xfrm>
            <a:off x="20955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VOCAL DE CTROL. Y VIGILANCIA</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C. ALFONSO REYES ALEJO</a:t>
            </a:r>
          </a:p>
        </xdr:txBody>
      </xdr:sp>
      <xdr:sp macro="" textlink="">
        <xdr:nvSpPr>
          <xdr:cNvPr id="29" name="Text Box 42"/>
          <xdr:cNvSpPr txBox="1">
            <a:spLocks noChangeArrowheads="1"/>
          </xdr:cNvSpPr>
        </xdr:nvSpPr>
        <xdr:spPr bwMode="auto">
          <a:xfrm>
            <a:off x="20955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COORDINADOR REGIONAL DE LA MONTAÑA</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PROF. FORTUNATO SANCHEZ SANCHEZ</a:t>
            </a:r>
          </a:p>
        </xdr:txBody>
      </xdr:sp>
    </xdr:grpSp>
    <xdr:clientData/>
  </xdr:twoCellAnchor>
  <xdr:twoCellAnchor>
    <xdr:from>
      <xdr:col>0</xdr:col>
      <xdr:colOff>73025</xdr:colOff>
      <xdr:row>5</xdr:row>
      <xdr:rowOff>0</xdr:rowOff>
    </xdr:from>
    <xdr:to>
      <xdr:col>3</xdr:col>
      <xdr:colOff>1109875</xdr:colOff>
      <xdr:row>5</xdr:row>
      <xdr:rowOff>0</xdr:rowOff>
    </xdr:to>
    <xdr:sp macro="" textlink="">
      <xdr:nvSpPr>
        <xdr:cNvPr id="34" name="Text Box 43"/>
        <xdr:cNvSpPr txBox="1">
          <a:spLocks noChangeArrowheads="1"/>
        </xdr:cNvSpPr>
      </xdr:nvSpPr>
      <xdr:spPr bwMode="auto">
        <a:xfrm>
          <a:off x="73025" y="1123950"/>
          <a:ext cx="246560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ING. ARMANDO SANCHEZ DE JESUS</a:t>
          </a:r>
        </a:p>
      </xdr:txBody>
    </xdr:sp>
    <xdr:clientData/>
  </xdr:twoCellAnchor>
  <xdr:twoCellAnchor>
    <xdr:from>
      <xdr:col>14</xdr:col>
      <xdr:colOff>296545</xdr:colOff>
      <xdr:row>5</xdr:row>
      <xdr:rowOff>0</xdr:rowOff>
    </xdr:from>
    <xdr:to>
      <xdr:col>16</xdr:col>
      <xdr:colOff>438138</xdr:colOff>
      <xdr:row>5</xdr:row>
      <xdr:rowOff>0</xdr:rowOff>
    </xdr:to>
    <xdr:sp macro="" textlink="">
      <xdr:nvSpPr>
        <xdr:cNvPr id="35" name="Text Box 46"/>
        <xdr:cNvSpPr txBox="1">
          <a:spLocks noChangeArrowheads="1"/>
        </xdr:cNvSpPr>
      </xdr:nvSpPr>
      <xdr:spPr bwMode="auto">
        <a:xfrm>
          <a:off x="12374245" y="1123950"/>
          <a:ext cx="1036943"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SERGIO DIAZ ESPINOZA</a:t>
          </a:r>
        </a:p>
      </xdr:txBody>
    </xdr:sp>
    <xdr:clientData/>
  </xdr:twoCellAnchor>
  <xdr:twoCellAnchor>
    <xdr:from>
      <xdr:col>0</xdr:col>
      <xdr:colOff>73025</xdr:colOff>
      <xdr:row>5</xdr:row>
      <xdr:rowOff>0</xdr:rowOff>
    </xdr:from>
    <xdr:to>
      <xdr:col>3</xdr:col>
      <xdr:colOff>1109875</xdr:colOff>
      <xdr:row>5</xdr:row>
      <xdr:rowOff>0</xdr:rowOff>
    </xdr:to>
    <xdr:sp macro="" textlink="">
      <xdr:nvSpPr>
        <xdr:cNvPr id="36" name="Text Box 47"/>
        <xdr:cNvSpPr txBox="1">
          <a:spLocks noChangeArrowheads="1"/>
        </xdr:cNvSpPr>
      </xdr:nvSpPr>
      <xdr:spPr bwMode="auto">
        <a:xfrm>
          <a:off x="73025" y="1123950"/>
          <a:ext cx="246560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ING. ARMANDO SANCHEZ DE JESUS</a:t>
          </a:r>
        </a:p>
      </xdr:txBody>
    </xdr:sp>
    <xdr:clientData/>
  </xdr:twoCellAnchor>
  <xdr:twoCellAnchor>
    <xdr:from>
      <xdr:col>14</xdr:col>
      <xdr:colOff>296545</xdr:colOff>
      <xdr:row>5</xdr:row>
      <xdr:rowOff>0</xdr:rowOff>
    </xdr:from>
    <xdr:to>
      <xdr:col>16</xdr:col>
      <xdr:colOff>438138</xdr:colOff>
      <xdr:row>5</xdr:row>
      <xdr:rowOff>0</xdr:rowOff>
    </xdr:to>
    <xdr:sp macro="" textlink="">
      <xdr:nvSpPr>
        <xdr:cNvPr id="37" name="Text Box 50"/>
        <xdr:cNvSpPr txBox="1">
          <a:spLocks noChangeArrowheads="1"/>
        </xdr:cNvSpPr>
      </xdr:nvSpPr>
      <xdr:spPr bwMode="auto">
        <a:xfrm>
          <a:off x="12374245" y="1123950"/>
          <a:ext cx="1036943"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SERGIO DIAZ ESPINOZA</a:t>
          </a:r>
        </a:p>
      </xdr:txBody>
    </xdr:sp>
    <xdr:clientData/>
  </xdr:twoCellAnchor>
  <xdr:twoCellAnchor>
    <xdr:from>
      <xdr:col>0</xdr:col>
      <xdr:colOff>73025</xdr:colOff>
      <xdr:row>5</xdr:row>
      <xdr:rowOff>0</xdr:rowOff>
    </xdr:from>
    <xdr:to>
      <xdr:col>3</xdr:col>
      <xdr:colOff>1109875</xdr:colOff>
      <xdr:row>5</xdr:row>
      <xdr:rowOff>0</xdr:rowOff>
    </xdr:to>
    <xdr:sp macro="" textlink="">
      <xdr:nvSpPr>
        <xdr:cNvPr id="38" name="Text Box 51"/>
        <xdr:cNvSpPr txBox="1">
          <a:spLocks noChangeArrowheads="1"/>
        </xdr:cNvSpPr>
      </xdr:nvSpPr>
      <xdr:spPr bwMode="auto">
        <a:xfrm>
          <a:off x="73025" y="1123950"/>
          <a:ext cx="246560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ING. ARMANDO SANCHEZ DE JESUS</a:t>
          </a:r>
        </a:p>
      </xdr:txBody>
    </xdr:sp>
    <xdr:clientData/>
  </xdr:twoCellAnchor>
  <xdr:twoCellAnchor>
    <xdr:from>
      <xdr:col>14</xdr:col>
      <xdr:colOff>296545</xdr:colOff>
      <xdr:row>5</xdr:row>
      <xdr:rowOff>0</xdr:rowOff>
    </xdr:from>
    <xdr:to>
      <xdr:col>16</xdr:col>
      <xdr:colOff>438138</xdr:colOff>
      <xdr:row>5</xdr:row>
      <xdr:rowOff>0</xdr:rowOff>
    </xdr:to>
    <xdr:sp macro="" textlink="">
      <xdr:nvSpPr>
        <xdr:cNvPr id="39" name="Text Box 54"/>
        <xdr:cNvSpPr txBox="1">
          <a:spLocks noChangeArrowheads="1"/>
        </xdr:cNvSpPr>
      </xdr:nvSpPr>
      <xdr:spPr bwMode="auto">
        <a:xfrm>
          <a:off x="12374245" y="1123950"/>
          <a:ext cx="1036943"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SERGIO DIAZ ESPINOZA</a:t>
          </a:r>
        </a:p>
      </xdr:txBody>
    </xdr:sp>
    <xdr:clientData/>
  </xdr:twoCellAnchor>
  <xdr:twoCellAnchor>
    <xdr:from>
      <xdr:col>0</xdr:col>
      <xdr:colOff>73025</xdr:colOff>
      <xdr:row>5</xdr:row>
      <xdr:rowOff>0</xdr:rowOff>
    </xdr:from>
    <xdr:to>
      <xdr:col>3</xdr:col>
      <xdr:colOff>1109875</xdr:colOff>
      <xdr:row>5</xdr:row>
      <xdr:rowOff>0</xdr:rowOff>
    </xdr:to>
    <xdr:sp macro="" textlink="">
      <xdr:nvSpPr>
        <xdr:cNvPr id="40" name="Text Box 55"/>
        <xdr:cNvSpPr txBox="1">
          <a:spLocks noChangeArrowheads="1"/>
        </xdr:cNvSpPr>
      </xdr:nvSpPr>
      <xdr:spPr bwMode="auto">
        <a:xfrm>
          <a:off x="73025" y="1123950"/>
          <a:ext cx="246560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ING. ARMANDO SANCHEZ DE JESUS</a:t>
          </a:r>
        </a:p>
      </xdr:txBody>
    </xdr:sp>
    <xdr:clientData/>
  </xdr:twoCellAnchor>
  <xdr:twoCellAnchor>
    <xdr:from>
      <xdr:col>14</xdr:col>
      <xdr:colOff>296545</xdr:colOff>
      <xdr:row>5</xdr:row>
      <xdr:rowOff>0</xdr:rowOff>
    </xdr:from>
    <xdr:to>
      <xdr:col>16</xdr:col>
      <xdr:colOff>438138</xdr:colOff>
      <xdr:row>5</xdr:row>
      <xdr:rowOff>0</xdr:rowOff>
    </xdr:to>
    <xdr:sp macro="" textlink="">
      <xdr:nvSpPr>
        <xdr:cNvPr id="41" name="Text Box 58"/>
        <xdr:cNvSpPr txBox="1">
          <a:spLocks noChangeArrowheads="1"/>
        </xdr:cNvSpPr>
      </xdr:nvSpPr>
      <xdr:spPr bwMode="auto">
        <a:xfrm>
          <a:off x="12374245" y="1123950"/>
          <a:ext cx="1036943"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SERGIO DIAZ ESPINOZA</a:t>
          </a:r>
        </a:p>
      </xdr:txBody>
    </xdr:sp>
    <xdr:clientData/>
  </xdr:twoCellAnchor>
  <xdr:twoCellAnchor>
    <xdr:from>
      <xdr:col>0</xdr:col>
      <xdr:colOff>76200</xdr:colOff>
      <xdr:row>5</xdr:row>
      <xdr:rowOff>0</xdr:rowOff>
    </xdr:from>
    <xdr:to>
      <xdr:col>17</xdr:col>
      <xdr:colOff>0</xdr:colOff>
      <xdr:row>5</xdr:row>
      <xdr:rowOff>0</xdr:rowOff>
    </xdr:to>
    <xdr:grpSp>
      <xdr:nvGrpSpPr>
        <xdr:cNvPr id="42" name="Group 59"/>
        <xdr:cNvGrpSpPr>
          <a:grpSpLocks/>
        </xdr:cNvGrpSpPr>
      </xdr:nvGrpSpPr>
      <xdr:grpSpPr bwMode="auto">
        <a:xfrm>
          <a:off x="76200" y="1129393"/>
          <a:ext cx="14102443" cy="0"/>
          <a:chOff x="8" y="2968"/>
          <a:chExt cx="1088" cy="189"/>
        </a:xfrm>
      </xdr:grpSpPr>
      <xdr:grpSp>
        <xdr:nvGrpSpPr>
          <xdr:cNvPr id="43" name="Group 60"/>
          <xdr:cNvGrpSpPr>
            <a:grpSpLocks/>
          </xdr:cNvGrpSpPr>
        </xdr:nvGrpSpPr>
        <xdr:grpSpPr bwMode="auto">
          <a:xfrm>
            <a:off x="8" y="2968"/>
            <a:ext cx="1088" cy="90"/>
            <a:chOff x="8" y="1878"/>
            <a:chExt cx="1088" cy="90"/>
          </a:xfrm>
        </xdr:grpSpPr>
        <xdr:sp macro="" textlink="">
          <xdr:nvSpPr>
            <xdr:cNvPr id="46" name="Text Box 61"/>
            <xdr:cNvSpPr txBox="1">
              <a:spLocks noChangeArrowheads="1"/>
            </xdr:cNvSpPr>
          </xdr:nvSpPr>
          <xdr:spPr bwMode="auto">
            <a:xfrm>
              <a:off x="103018279866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ING. ARMANDO SANCHEZ DE JESUS</a:t>
              </a:r>
            </a:p>
          </xdr:txBody>
        </xdr:sp>
        <xdr:sp macro="" textlink="">
          <xdr:nvSpPr>
            <xdr:cNvPr id="47" name="Text Box 62"/>
            <xdr:cNvSpPr txBox="1">
              <a:spLocks noChangeArrowheads="1"/>
            </xdr:cNvSpPr>
          </xdr:nvSpPr>
          <xdr:spPr bwMode="auto">
            <a:xfrm>
              <a:off x="103018279866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SINDICO PROCURADOR</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PROFR. RANULFO RAMIREZ LEAL</a:t>
              </a:r>
            </a:p>
          </xdr:txBody>
        </xdr:sp>
        <xdr:sp macro="" textlink="">
          <xdr:nvSpPr>
            <xdr:cNvPr id="48" name="Text Box 63"/>
            <xdr:cNvSpPr txBox="1">
              <a:spLocks noChangeArrowheads="1"/>
            </xdr:cNvSpPr>
          </xdr:nvSpPr>
          <xdr:spPr bwMode="auto">
            <a:xfrm>
              <a:off x="103018279866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TESORERO MUNICIPAL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MVZ. CELESTINO HERRERA GALVEZ</a:t>
              </a:r>
            </a:p>
          </xdr:txBody>
        </xdr:sp>
        <xdr:sp macro="" textlink="">
          <xdr:nvSpPr>
            <xdr:cNvPr id="49" name="Text Box 64"/>
            <xdr:cNvSpPr txBox="1">
              <a:spLocks noChangeArrowheads="1"/>
            </xdr:cNvSpPr>
          </xdr:nvSpPr>
          <xdr:spPr bwMode="auto">
            <a:xfrm>
              <a:off x="103018279866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SERGIO DIAZ ESPINOZA</a:t>
              </a:r>
            </a:p>
          </xdr:txBody>
        </xdr:sp>
      </xdr:grpSp>
      <xdr:sp macro="" textlink="">
        <xdr:nvSpPr>
          <xdr:cNvPr id="44" name="Text Box 65"/>
          <xdr:cNvSpPr txBox="1">
            <a:spLocks noChangeArrowheads="1"/>
          </xdr:cNvSpPr>
        </xdr:nvSpPr>
        <xdr:spPr bwMode="auto">
          <a:xfrm>
            <a:off x="103018279866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VOCAL DE CTROL. Y VIGILANCIA</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C. ALFONSO REYES ALEJO</a:t>
            </a:r>
          </a:p>
        </xdr:txBody>
      </xdr:sp>
      <xdr:sp macro="" textlink="">
        <xdr:nvSpPr>
          <xdr:cNvPr id="45" name="Text Box 66"/>
          <xdr:cNvSpPr txBox="1">
            <a:spLocks noChangeArrowheads="1"/>
          </xdr:cNvSpPr>
        </xdr:nvSpPr>
        <xdr:spPr bwMode="auto">
          <a:xfrm>
            <a:off x="103018279866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COORDINADOR REGIONAL DE LA MONTAÑA</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PROF. FORTUNATO SANCHEZ SANCHEZ</a:t>
            </a:r>
          </a:p>
        </xdr:txBody>
      </xdr:sp>
    </xdr:grpSp>
    <xdr:clientData/>
  </xdr:twoCellAnchor>
  <xdr:twoCellAnchor>
    <xdr:from>
      <xdr:col>0</xdr:col>
      <xdr:colOff>276225</xdr:colOff>
      <xdr:row>5</xdr:row>
      <xdr:rowOff>0</xdr:rowOff>
    </xdr:from>
    <xdr:to>
      <xdr:col>17</xdr:col>
      <xdr:colOff>0</xdr:colOff>
      <xdr:row>5</xdr:row>
      <xdr:rowOff>0</xdr:rowOff>
    </xdr:to>
    <xdr:grpSp>
      <xdr:nvGrpSpPr>
        <xdr:cNvPr id="50" name="Group 67"/>
        <xdr:cNvGrpSpPr>
          <a:grpSpLocks/>
        </xdr:cNvGrpSpPr>
      </xdr:nvGrpSpPr>
      <xdr:grpSpPr bwMode="auto">
        <a:xfrm>
          <a:off x="276225" y="1129393"/>
          <a:ext cx="13902418" cy="0"/>
          <a:chOff x="8" y="2968"/>
          <a:chExt cx="1088" cy="189"/>
        </a:xfrm>
      </xdr:grpSpPr>
      <xdr:grpSp>
        <xdr:nvGrpSpPr>
          <xdr:cNvPr id="51" name="Group 68"/>
          <xdr:cNvGrpSpPr>
            <a:grpSpLocks/>
          </xdr:cNvGrpSpPr>
        </xdr:nvGrpSpPr>
        <xdr:grpSpPr bwMode="auto">
          <a:xfrm>
            <a:off x="8" y="2968"/>
            <a:ext cx="1088" cy="90"/>
            <a:chOff x="8" y="1878"/>
            <a:chExt cx="1088" cy="90"/>
          </a:xfrm>
        </xdr:grpSpPr>
        <xdr:sp macro="" textlink="">
          <xdr:nvSpPr>
            <xdr:cNvPr id="54" name="Text Box 69"/>
            <xdr:cNvSpPr txBox="1">
              <a:spLocks noChangeArrowheads="1"/>
            </xdr:cNvSpPr>
          </xdr:nvSpPr>
          <xdr:spPr bwMode="auto">
            <a:xfrm>
              <a:off x="2667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ING. ARMANDO SANCHEZ DE JESUS</a:t>
              </a:r>
            </a:p>
          </xdr:txBody>
        </xdr:sp>
        <xdr:sp macro="" textlink="">
          <xdr:nvSpPr>
            <xdr:cNvPr id="55" name="Text Box 70"/>
            <xdr:cNvSpPr txBox="1">
              <a:spLocks noChangeArrowheads="1"/>
            </xdr:cNvSpPr>
          </xdr:nvSpPr>
          <xdr:spPr bwMode="auto">
            <a:xfrm>
              <a:off x="2667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SINDICO PROCURADOR</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PROFR. RANULFO RAMIREZ LEAL</a:t>
              </a:r>
            </a:p>
          </xdr:txBody>
        </xdr:sp>
        <xdr:sp macro="" textlink="">
          <xdr:nvSpPr>
            <xdr:cNvPr id="56" name="Text Box 71"/>
            <xdr:cNvSpPr txBox="1">
              <a:spLocks noChangeArrowheads="1"/>
            </xdr:cNvSpPr>
          </xdr:nvSpPr>
          <xdr:spPr bwMode="auto">
            <a:xfrm>
              <a:off x="2667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TESORERO MUNICIPAL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MVZ. CELESTINO HERRERA GALVEZ</a:t>
              </a:r>
            </a:p>
          </xdr:txBody>
        </xdr:sp>
        <xdr:sp macro="" textlink="">
          <xdr:nvSpPr>
            <xdr:cNvPr id="57" name="Text Box 72"/>
            <xdr:cNvSpPr txBox="1">
              <a:spLocks noChangeArrowheads="1"/>
            </xdr:cNvSpPr>
          </xdr:nvSpPr>
          <xdr:spPr bwMode="auto">
            <a:xfrm>
              <a:off x="2667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SERGIO DIAZ ESPINOZA</a:t>
              </a:r>
            </a:p>
          </xdr:txBody>
        </xdr:sp>
      </xdr:grpSp>
      <xdr:sp macro="" textlink="">
        <xdr:nvSpPr>
          <xdr:cNvPr id="52" name="Text Box 73"/>
          <xdr:cNvSpPr txBox="1">
            <a:spLocks noChangeArrowheads="1"/>
          </xdr:cNvSpPr>
        </xdr:nvSpPr>
        <xdr:spPr bwMode="auto">
          <a:xfrm>
            <a:off x="2667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VOCAL DE CTROL. Y VIGILANCIA</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C. ALFONSO REYES ALEJO</a:t>
            </a:r>
          </a:p>
        </xdr:txBody>
      </xdr:sp>
      <xdr:sp macro="" textlink="">
        <xdr:nvSpPr>
          <xdr:cNvPr id="53" name="Text Box 74"/>
          <xdr:cNvSpPr txBox="1">
            <a:spLocks noChangeArrowheads="1"/>
          </xdr:cNvSpPr>
        </xdr:nvSpPr>
        <xdr:spPr bwMode="auto">
          <a:xfrm>
            <a:off x="26670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COORDINADOR REGIONAL DE LA MONTAÑA</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PROF. FORTUNATO SANCHEZ SANCHEZ</a:t>
            </a:r>
          </a:p>
        </xdr:txBody>
      </xdr:sp>
    </xdr:grpSp>
    <xdr:clientData/>
  </xdr:twoCellAnchor>
  <xdr:twoCellAnchor>
    <xdr:from>
      <xdr:col>0</xdr:col>
      <xdr:colOff>219075</xdr:colOff>
      <xdr:row>5</xdr:row>
      <xdr:rowOff>0</xdr:rowOff>
    </xdr:from>
    <xdr:to>
      <xdr:col>17</xdr:col>
      <xdr:colOff>0</xdr:colOff>
      <xdr:row>5</xdr:row>
      <xdr:rowOff>0</xdr:rowOff>
    </xdr:to>
    <xdr:grpSp>
      <xdr:nvGrpSpPr>
        <xdr:cNvPr id="58" name="Group 75"/>
        <xdr:cNvGrpSpPr>
          <a:grpSpLocks/>
        </xdr:cNvGrpSpPr>
      </xdr:nvGrpSpPr>
      <xdr:grpSpPr bwMode="auto">
        <a:xfrm>
          <a:off x="219075" y="1129393"/>
          <a:ext cx="13959568" cy="0"/>
          <a:chOff x="8" y="2968"/>
          <a:chExt cx="1088" cy="189"/>
        </a:xfrm>
      </xdr:grpSpPr>
      <xdr:grpSp>
        <xdr:nvGrpSpPr>
          <xdr:cNvPr id="59" name="Group 76"/>
          <xdr:cNvGrpSpPr>
            <a:grpSpLocks/>
          </xdr:cNvGrpSpPr>
        </xdr:nvGrpSpPr>
        <xdr:grpSpPr bwMode="auto">
          <a:xfrm>
            <a:off x="8" y="2968"/>
            <a:ext cx="1088" cy="90"/>
            <a:chOff x="8" y="1878"/>
            <a:chExt cx="1088" cy="90"/>
          </a:xfrm>
        </xdr:grpSpPr>
        <xdr:sp macro="" textlink="">
          <xdr:nvSpPr>
            <xdr:cNvPr id="62" name="Text Box 77"/>
            <xdr:cNvSpPr txBox="1">
              <a:spLocks noChangeArrowheads="1"/>
            </xdr:cNvSpPr>
          </xdr:nvSpPr>
          <xdr:spPr bwMode="auto">
            <a:xfrm>
              <a:off x="20955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ING. ARMANDO SANCHEZ DE JESUS</a:t>
              </a:r>
            </a:p>
          </xdr:txBody>
        </xdr:sp>
        <xdr:sp macro="" textlink="">
          <xdr:nvSpPr>
            <xdr:cNvPr id="63" name="Text Box 78"/>
            <xdr:cNvSpPr txBox="1">
              <a:spLocks noChangeArrowheads="1"/>
            </xdr:cNvSpPr>
          </xdr:nvSpPr>
          <xdr:spPr bwMode="auto">
            <a:xfrm>
              <a:off x="20955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SINDICO PROCURADOR</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PROFR. RANULFO RAMIREZ LEAL</a:t>
              </a:r>
            </a:p>
          </xdr:txBody>
        </xdr:sp>
        <xdr:sp macro="" textlink="">
          <xdr:nvSpPr>
            <xdr:cNvPr id="64" name="Text Box 79"/>
            <xdr:cNvSpPr txBox="1">
              <a:spLocks noChangeArrowheads="1"/>
            </xdr:cNvSpPr>
          </xdr:nvSpPr>
          <xdr:spPr bwMode="auto">
            <a:xfrm>
              <a:off x="20955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TESORERO MUNICIPAL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MVZ. CELESTINO HERRERA GALVEZ</a:t>
              </a:r>
            </a:p>
          </xdr:txBody>
        </xdr:sp>
        <xdr:sp macro="" textlink="">
          <xdr:nvSpPr>
            <xdr:cNvPr id="65" name="Text Box 80"/>
            <xdr:cNvSpPr txBox="1">
              <a:spLocks noChangeArrowheads="1"/>
            </xdr:cNvSpPr>
          </xdr:nvSpPr>
          <xdr:spPr bwMode="auto">
            <a:xfrm>
              <a:off x="20955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SERGIO DIAZ ESPINOZA</a:t>
              </a:r>
            </a:p>
          </xdr:txBody>
        </xdr:sp>
      </xdr:grpSp>
      <xdr:sp macro="" textlink="">
        <xdr:nvSpPr>
          <xdr:cNvPr id="60" name="Text Box 81"/>
          <xdr:cNvSpPr txBox="1">
            <a:spLocks noChangeArrowheads="1"/>
          </xdr:cNvSpPr>
        </xdr:nvSpPr>
        <xdr:spPr bwMode="auto">
          <a:xfrm>
            <a:off x="20955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VOCAL DE CTROL. Y VIGILANCIA</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C. ALFONSO REYES ALEJO</a:t>
            </a:r>
          </a:p>
        </xdr:txBody>
      </xdr:sp>
      <xdr:sp macro="" textlink="">
        <xdr:nvSpPr>
          <xdr:cNvPr id="61" name="Text Box 82"/>
          <xdr:cNvSpPr txBox="1">
            <a:spLocks noChangeArrowheads="1"/>
          </xdr:cNvSpPr>
        </xdr:nvSpPr>
        <xdr:spPr bwMode="auto">
          <a:xfrm>
            <a:off x="209550" y="1123950"/>
            <a:ext cx="0" cy="0"/>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COORDINADOR REGIONAL DE LA MONTAÑA</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PROF. FORTUNATO SANCHEZ SANCHEZ</a:t>
            </a:r>
          </a:p>
        </xdr:txBody>
      </xdr:sp>
    </xdr:grpSp>
    <xdr:clientData/>
  </xdr:twoCellAnchor>
  <xdr:twoCellAnchor>
    <xdr:from>
      <xdr:col>0</xdr:col>
      <xdr:colOff>152400</xdr:colOff>
      <xdr:row>0</xdr:row>
      <xdr:rowOff>47625</xdr:rowOff>
    </xdr:from>
    <xdr:to>
      <xdr:col>2</xdr:col>
      <xdr:colOff>47625</xdr:colOff>
      <xdr:row>4</xdr:row>
      <xdr:rowOff>142875</xdr:rowOff>
    </xdr:to>
    <xdr:pic>
      <xdr:nvPicPr>
        <xdr:cNvPr id="66" name="Picture 52" descr="Descripción: logogroNueva imagen"/>
        <xdr:cNvPicPr>
          <a:picLocks noChangeAspect="1" noChangeArrowheads="1"/>
        </xdr:cNvPicPr>
      </xdr:nvPicPr>
      <xdr:blipFill>
        <a:blip xmlns:r="http://schemas.openxmlformats.org/officeDocument/2006/relationships" r:embed="rId1" cstate="print">
          <a:clrChange>
            <a:clrFrom>
              <a:srgbClr val="FDFDFD"/>
            </a:clrFrom>
            <a:clrTo>
              <a:srgbClr val="FDFDFD">
                <a:alpha val="0"/>
              </a:srgbClr>
            </a:clrTo>
          </a:clrChange>
          <a:extLst>
            <a:ext uri="{28A0092B-C50C-407E-A947-70E740481C1C}">
              <a14:useLocalDpi xmlns:a14="http://schemas.microsoft.com/office/drawing/2010/main" val="0"/>
            </a:ext>
          </a:extLst>
        </a:blip>
        <a:srcRect l="28160" r="28162" b="27643"/>
        <a:stretch>
          <a:fillRect/>
        </a:stretch>
      </xdr:blipFill>
      <xdr:spPr bwMode="auto">
        <a:xfrm>
          <a:off x="152400" y="47625"/>
          <a:ext cx="82867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333375</xdr:colOff>
      <xdr:row>0</xdr:row>
      <xdr:rowOff>114300</xdr:rowOff>
    </xdr:from>
    <xdr:to>
      <xdr:col>20</xdr:col>
      <xdr:colOff>323850</xdr:colOff>
      <xdr:row>5</xdr:row>
      <xdr:rowOff>19050</xdr:rowOff>
    </xdr:to>
    <xdr:pic>
      <xdr:nvPicPr>
        <xdr:cNvPr id="67" name="image5.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70180"/>
        <a:stretch>
          <a:fillRect/>
        </a:stretch>
      </xdr:blipFill>
      <xdr:spPr bwMode="auto">
        <a:xfrm>
          <a:off x="14239875" y="114300"/>
          <a:ext cx="9810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xdr:colOff>
      <xdr:row>23</xdr:row>
      <xdr:rowOff>228600</xdr:rowOff>
    </xdr:from>
    <xdr:to>
      <xdr:col>20</xdr:col>
      <xdr:colOff>361950</xdr:colOff>
      <xdr:row>26</xdr:row>
      <xdr:rowOff>171450</xdr:rowOff>
    </xdr:to>
    <xdr:grpSp>
      <xdr:nvGrpSpPr>
        <xdr:cNvPr id="68" name="Grupo 9"/>
        <xdr:cNvGrpSpPr>
          <a:grpSpLocks/>
        </xdr:cNvGrpSpPr>
      </xdr:nvGrpSpPr>
      <xdr:grpSpPr bwMode="auto">
        <a:xfrm>
          <a:off x="9525" y="9141279"/>
          <a:ext cx="16000639" cy="881742"/>
          <a:chOff x="53429" y="10736580"/>
          <a:chExt cx="15544532" cy="882959"/>
        </a:xfrm>
      </xdr:grpSpPr>
      <xdr:grpSp>
        <xdr:nvGrpSpPr>
          <xdr:cNvPr id="69" name="Group 135"/>
          <xdr:cNvGrpSpPr>
            <a:grpSpLocks/>
          </xdr:cNvGrpSpPr>
        </xdr:nvGrpSpPr>
        <xdr:grpSpPr bwMode="auto">
          <a:xfrm>
            <a:off x="53429" y="10736581"/>
            <a:ext cx="15544532" cy="882958"/>
            <a:chOff x="6" y="2959"/>
            <a:chExt cx="1026" cy="87"/>
          </a:xfrm>
        </xdr:grpSpPr>
        <xdr:grpSp>
          <xdr:nvGrpSpPr>
            <xdr:cNvPr id="71" name="Group 136"/>
            <xdr:cNvGrpSpPr>
              <a:grpSpLocks/>
            </xdr:cNvGrpSpPr>
          </xdr:nvGrpSpPr>
          <xdr:grpSpPr bwMode="auto">
            <a:xfrm>
              <a:off x="6" y="2959"/>
              <a:ext cx="693" cy="87"/>
              <a:chOff x="6" y="1869"/>
              <a:chExt cx="693" cy="87"/>
            </a:xfrm>
          </xdr:grpSpPr>
          <xdr:sp macro="" textlink="">
            <xdr:nvSpPr>
              <xdr:cNvPr id="73" name="Text Box 137"/>
              <xdr:cNvSpPr txBox="1">
                <a:spLocks noChangeArrowheads="1"/>
              </xdr:cNvSpPr>
            </xdr:nvSpPr>
            <xdr:spPr bwMode="auto">
              <a:xfrm>
                <a:off x="6" y="1869"/>
                <a:ext cx="165" cy="8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C. CRISPÍN</a:t>
                </a:r>
                <a:r>
                  <a:rPr lang="es-MX" sz="1000" b="0" i="0" strike="noStrike" baseline="0">
                    <a:solidFill>
                      <a:srgbClr val="000000"/>
                    </a:solidFill>
                    <a:latin typeface="Arial"/>
                    <a:cs typeface="Arial"/>
                  </a:rPr>
                  <a:t> </a:t>
                </a:r>
                <a:r>
                  <a:rPr lang="es-MX" sz="1000" b="0" i="0" strike="noStrike">
                    <a:solidFill>
                      <a:srgbClr val="000000"/>
                    </a:solidFill>
                    <a:latin typeface="Arial"/>
                    <a:cs typeface="Arial"/>
                  </a:rPr>
                  <a:t>AGUSTÍN MENDOZA</a:t>
                </a:r>
              </a:p>
            </xdr:txBody>
          </xdr:sp>
          <xdr:sp macro="" textlink="">
            <xdr:nvSpPr>
              <xdr:cNvPr id="74" name="Text Box 138"/>
              <xdr:cNvSpPr txBox="1">
                <a:spLocks noChangeArrowheads="1"/>
              </xdr:cNvSpPr>
            </xdr:nvSpPr>
            <xdr:spPr bwMode="auto">
              <a:xfrm>
                <a:off x="178" y="1870"/>
                <a:ext cx="177" cy="81"/>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SÍNDICO PROCURADORA</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C. ING. VICTORIA  GONZÁLEZ GARCÍA</a:t>
                </a:r>
              </a:p>
            </xdr:txBody>
          </xdr:sp>
          <xdr:sp macro="" textlink="">
            <xdr:nvSpPr>
              <xdr:cNvPr id="75" name="Text Box 139"/>
              <xdr:cNvSpPr txBox="1">
                <a:spLocks noChangeArrowheads="1"/>
              </xdr:cNvSpPr>
            </xdr:nvSpPr>
            <xdr:spPr bwMode="auto">
              <a:xfrm>
                <a:off x="366" y="1871"/>
                <a:ext cx="158" cy="8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TESORERO MUNICIPAL</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PROF.</a:t>
                </a:r>
                <a:r>
                  <a:rPr lang="es-MX" sz="1000" b="0" i="0" strike="noStrike" baseline="0">
                    <a:solidFill>
                      <a:srgbClr val="000000"/>
                    </a:solidFill>
                    <a:latin typeface="Arial"/>
                    <a:cs typeface="Arial"/>
                  </a:rPr>
                  <a:t> FELIX CAMPOS ESTRADA</a:t>
                </a:r>
                <a:endParaRPr lang="es-MX" sz="1000" b="0" i="0" strike="noStrike">
                  <a:solidFill>
                    <a:srgbClr val="000000"/>
                  </a:solidFill>
                  <a:latin typeface="Arial"/>
                  <a:cs typeface="Arial"/>
                </a:endParaRPr>
              </a:p>
            </xdr:txBody>
          </xdr:sp>
          <xdr:sp macro="" textlink="">
            <xdr:nvSpPr>
              <xdr:cNvPr id="76" name="Text Box 140"/>
              <xdr:cNvSpPr txBox="1">
                <a:spLocks noChangeArrowheads="1"/>
              </xdr:cNvSpPr>
            </xdr:nvSpPr>
            <xdr:spPr bwMode="auto">
              <a:xfrm>
                <a:off x="528" y="1870"/>
                <a:ext cx="171" cy="83"/>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 PÚBLICAS</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HUMBERTO CUENCA ZAMORA</a:t>
                </a:r>
              </a:p>
            </xdr:txBody>
          </xdr:sp>
        </xdr:grpSp>
        <xdr:sp macro="" textlink="">
          <xdr:nvSpPr>
            <xdr:cNvPr id="72" name="Text Box 141"/>
            <xdr:cNvSpPr txBox="1">
              <a:spLocks noChangeArrowheads="1"/>
            </xdr:cNvSpPr>
          </xdr:nvSpPr>
          <xdr:spPr bwMode="auto">
            <a:xfrm>
              <a:off x="870" y="2961"/>
              <a:ext cx="162" cy="81"/>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TITULAR DEL ORGANO INTERNO DE CONTROL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r>
                <a:rPr lang="es-MX" sz="1000" b="0" i="0" baseline="0">
                  <a:effectLst/>
                  <a:latin typeface="Arial" panose="020B0604020202020204" pitchFamily="34" charset="0"/>
                  <a:ea typeface="+mn-ea"/>
                  <a:cs typeface="Arial" panose="020B0604020202020204" pitchFamily="34" charset="0"/>
                </a:rPr>
                <a:t>C.P. EDREL VERGARA BALBUENA</a:t>
              </a:r>
              <a:endParaRPr lang="es-MX" sz="800">
                <a:effectLst/>
                <a:latin typeface="Arial" panose="020B0604020202020204" pitchFamily="34" charset="0"/>
                <a:cs typeface="Arial" panose="020B0604020202020204" pitchFamily="34" charset="0"/>
              </a:endParaRPr>
            </a:p>
          </xdr:txBody>
        </xdr:sp>
      </xdr:grpSp>
      <xdr:sp macro="" textlink="">
        <xdr:nvSpPr>
          <xdr:cNvPr id="70" name="Text Box 140"/>
          <xdr:cNvSpPr txBox="1">
            <a:spLocks noChangeArrowheads="1"/>
          </xdr:cNvSpPr>
        </xdr:nvSpPr>
        <xdr:spPr bwMode="auto">
          <a:xfrm>
            <a:off x="10442342" y="10736580"/>
            <a:ext cx="2660338" cy="854476"/>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VOCAL DE CONTROL Y VIGILANCIA</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PROF. </a:t>
            </a:r>
            <a:r>
              <a:rPr lang="es-ES" sz="1000">
                <a:effectLst/>
                <a:latin typeface="Arial" panose="020B0604020202020204" pitchFamily="34" charset="0"/>
                <a:ea typeface="+mn-ea"/>
                <a:cs typeface="Arial" panose="020B0604020202020204" pitchFamily="34" charset="0"/>
              </a:rPr>
              <a:t>RODRIGO RAMÍREZ BAZÁN</a:t>
            </a:r>
            <a:endParaRPr lang="es-MX" sz="1000" b="0" i="0" strike="noStrike">
              <a:solidFill>
                <a:srgbClr val="000000"/>
              </a:solidFill>
              <a:latin typeface="Arial" panose="020B0604020202020204" pitchFamily="34" charset="0"/>
              <a:cs typeface="Arial" panose="020B0604020202020204" pitchFamily="34" charset="0"/>
            </a:endParaRPr>
          </a:p>
        </xdr:txBody>
      </xdr:sp>
    </xdr:grpSp>
    <xdr:clientData/>
  </xdr:twoCellAnchor>
  <xdr:twoCellAnchor>
    <xdr:from>
      <xdr:col>0</xdr:col>
      <xdr:colOff>0</xdr:colOff>
      <xdr:row>41</xdr:row>
      <xdr:rowOff>171450</xdr:rowOff>
    </xdr:from>
    <xdr:to>
      <xdr:col>20</xdr:col>
      <xdr:colOff>361950</xdr:colOff>
      <xdr:row>44</xdr:row>
      <xdr:rowOff>171450</xdr:rowOff>
    </xdr:to>
    <xdr:grpSp>
      <xdr:nvGrpSpPr>
        <xdr:cNvPr id="77" name="Grupo 130"/>
        <xdr:cNvGrpSpPr>
          <a:grpSpLocks/>
        </xdr:cNvGrpSpPr>
      </xdr:nvGrpSpPr>
      <xdr:grpSpPr bwMode="auto">
        <a:xfrm>
          <a:off x="0" y="17180379"/>
          <a:ext cx="16010164" cy="857250"/>
          <a:chOff x="53429" y="10726434"/>
          <a:chExt cx="15544532" cy="893107"/>
        </a:xfrm>
      </xdr:grpSpPr>
      <xdr:grpSp>
        <xdr:nvGrpSpPr>
          <xdr:cNvPr id="78" name="Group 135"/>
          <xdr:cNvGrpSpPr>
            <a:grpSpLocks/>
          </xdr:cNvGrpSpPr>
        </xdr:nvGrpSpPr>
        <xdr:grpSpPr bwMode="auto">
          <a:xfrm>
            <a:off x="53429" y="10726434"/>
            <a:ext cx="15544532" cy="893107"/>
            <a:chOff x="6" y="2958"/>
            <a:chExt cx="1026" cy="88"/>
          </a:xfrm>
        </xdr:grpSpPr>
        <xdr:grpSp>
          <xdr:nvGrpSpPr>
            <xdr:cNvPr id="80" name="Group 136"/>
            <xdr:cNvGrpSpPr>
              <a:grpSpLocks/>
            </xdr:cNvGrpSpPr>
          </xdr:nvGrpSpPr>
          <xdr:grpSpPr bwMode="auto">
            <a:xfrm>
              <a:off x="6" y="2958"/>
              <a:ext cx="693" cy="88"/>
              <a:chOff x="6" y="1868"/>
              <a:chExt cx="693" cy="88"/>
            </a:xfrm>
          </xdr:grpSpPr>
          <xdr:sp macro="" textlink="">
            <xdr:nvSpPr>
              <xdr:cNvPr id="82" name="Text Box 137"/>
              <xdr:cNvSpPr txBox="1">
                <a:spLocks noChangeArrowheads="1"/>
              </xdr:cNvSpPr>
            </xdr:nvSpPr>
            <xdr:spPr bwMode="auto">
              <a:xfrm>
                <a:off x="6" y="1869"/>
                <a:ext cx="165" cy="8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C. CRISPÍN</a:t>
                </a:r>
                <a:r>
                  <a:rPr lang="es-MX" sz="1000" b="0" i="0" strike="noStrike" baseline="0">
                    <a:solidFill>
                      <a:srgbClr val="000000"/>
                    </a:solidFill>
                    <a:latin typeface="Arial"/>
                    <a:cs typeface="Arial"/>
                  </a:rPr>
                  <a:t> </a:t>
                </a:r>
                <a:r>
                  <a:rPr lang="es-MX" sz="1000" b="0" i="0" strike="noStrike">
                    <a:solidFill>
                      <a:srgbClr val="000000"/>
                    </a:solidFill>
                    <a:latin typeface="Arial"/>
                    <a:cs typeface="Arial"/>
                  </a:rPr>
                  <a:t>AGUSTÍN MENDOZA</a:t>
                </a:r>
              </a:p>
            </xdr:txBody>
          </xdr:sp>
          <xdr:sp macro="" textlink="">
            <xdr:nvSpPr>
              <xdr:cNvPr id="83" name="Text Box 138"/>
              <xdr:cNvSpPr txBox="1">
                <a:spLocks noChangeArrowheads="1"/>
              </xdr:cNvSpPr>
            </xdr:nvSpPr>
            <xdr:spPr bwMode="auto">
              <a:xfrm>
                <a:off x="178" y="1870"/>
                <a:ext cx="177" cy="86"/>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SÍNDICO PROCURADORA</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C. ING. VICTORIA  GONZÁLEZ GARCÍA</a:t>
                </a:r>
              </a:p>
            </xdr:txBody>
          </xdr:sp>
          <xdr:sp macro="" textlink="">
            <xdr:nvSpPr>
              <xdr:cNvPr id="84" name="Text Box 139"/>
              <xdr:cNvSpPr txBox="1">
                <a:spLocks noChangeArrowheads="1"/>
              </xdr:cNvSpPr>
            </xdr:nvSpPr>
            <xdr:spPr bwMode="auto">
              <a:xfrm>
                <a:off x="366" y="1868"/>
                <a:ext cx="158" cy="8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TESORERO MUNICIPAL</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PROF.</a:t>
                </a:r>
                <a:r>
                  <a:rPr lang="es-MX" sz="1000" b="0" i="0" strike="noStrike" baseline="0">
                    <a:solidFill>
                      <a:srgbClr val="000000"/>
                    </a:solidFill>
                    <a:latin typeface="Arial"/>
                    <a:cs typeface="Arial"/>
                  </a:rPr>
                  <a:t> FELIX CAMPOS ESTRADA</a:t>
                </a:r>
                <a:endParaRPr lang="es-MX" sz="1000" b="0" i="0" strike="noStrike">
                  <a:solidFill>
                    <a:srgbClr val="000000"/>
                  </a:solidFill>
                  <a:latin typeface="Arial"/>
                  <a:cs typeface="Arial"/>
                </a:endParaRPr>
              </a:p>
            </xdr:txBody>
          </xdr:sp>
          <xdr:sp macro="" textlink="">
            <xdr:nvSpPr>
              <xdr:cNvPr id="85" name="Text Box 140"/>
              <xdr:cNvSpPr txBox="1">
                <a:spLocks noChangeArrowheads="1"/>
              </xdr:cNvSpPr>
            </xdr:nvSpPr>
            <xdr:spPr bwMode="auto">
              <a:xfrm>
                <a:off x="528" y="1869"/>
                <a:ext cx="171" cy="81"/>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 PÚBLICAS</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HUMBERTO CUENCA ZAMORA</a:t>
                </a:r>
              </a:p>
            </xdr:txBody>
          </xdr:sp>
        </xdr:grpSp>
        <xdr:sp macro="" textlink="">
          <xdr:nvSpPr>
            <xdr:cNvPr id="81" name="Text Box 141"/>
            <xdr:cNvSpPr txBox="1">
              <a:spLocks noChangeArrowheads="1"/>
            </xdr:cNvSpPr>
          </xdr:nvSpPr>
          <xdr:spPr bwMode="auto">
            <a:xfrm>
              <a:off x="870" y="2961"/>
              <a:ext cx="162" cy="83"/>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TITULAR DEL ORGANO INTERNO DE CONTROL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r>
                <a:rPr lang="es-MX" sz="1000" b="0" i="0" baseline="0">
                  <a:effectLst/>
                  <a:latin typeface="Arial" panose="020B0604020202020204" pitchFamily="34" charset="0"/>
                  <a:ea typeface="+mn-ea"/>
                  <a:cs typeface="Arial" panose="020B0604020202020204" pitchFamily="34" charset="0"/>
                </a:rPr>
                <a:t>C.P. EDREL VERGARA BALBUENA</a:t>
              </a:r>
              <a:endParaRPr lang="es-MX" sz="800">
                <a:effectLst/>
                <a:latin typeface="Arial" panose="020B0604020202020204" pitchFamily="34" charset="0"/>
                <a:cs typeface="Arial" panose="020B0604020202020204" pitchFamily="34" charset="0"/>
              </a:endParaRPr>
            </a:p>
          </xdr:txBody>
        </xdr:sp>
      </xdr:grpSp>
      <xdr:sp macro="" textlink="">
        <xdr:nvSpPr>
          <xdr:cNvPr id="79" name="Text Box 140"/>
          <xdr:cNvSpPr txBox="1">
            <a:spLocks noChangeArrowheads="1"/>
          </xdr:cNvSpPr>
        </xdr:nvSpPr>
        <xdr:spPr bwMode="auto">
          <a:xfrm>
            <a:off x="10445560" y="10735935"/>
            <a:ext cx="2658678" cy="826599"/>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VOCAL DE CONTROL Y VIGILANCIA</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r>
              <a:rPr lang="es-MX" sz="1050" b="0" i="0">
                <a:effectLst/>
                <a:latin typeface="Arial" panose="020B0604020202020204" pitchFamily="34" charset="0"/>
                <a:ea typeface="+mn-ea"/>
                <a:cs typeface="Arial" panose="020B0604020202020204" pitchFamily="34" charset="0"/>
              </a:rPr>
              <a:t>PROF. </a:t>
            </a:r>
            <a:r>
              <a:rPr lang="es-ES" sz="1050">
                <a:effectLst/>
                <a:latin typeface="Arial" panose="020B0604020202020204" pitchFamily="34" charset="0"/>
                <a:ea typeface="+mn-ea"/>
                <a:cs typeface="Arial" panose="020B0604020202020204" pitchFamily="34" charset="0"/>
              </a:rPr>
              <a:t>RODRIGO RAMÍREZ BAZÁN</a:t>
            </a:r>
            <a:endParaRPr lang="es-MX" sz="900">
              <a:effectLst/>
              <a:latin typeface="Arial" panose="020B0604020202020204" pitchFamily="34" charset="0"/>
              <a:cs typeface="Arial" panose="020B0604020202020204" pitchFamily="34" charset="0"/>
            </a:endParaRPr>
          </a:p>
        </xdr:txBody>
      </xdr:sp>
    </xdr:grpSp>
    <xdr:clientData/>
  </xdr:twoCellAnchor>
  <xdr:twoCellAnchor>
    <xdr:from>
      <xdr:col>0</xdr:col>
      <xdr:colOff>0</xdr:colOff>
      <xdr:row>140</xdr:row>
      <xdr:rowOff>0</xdr:rowOff>
    </xdr:from>
    <xdr:to>
      <xdr:col>20</xdr:col>
      <xdr:colOff>361950</xdr:colOff>
      <xdr:row>143</xdr:row>
      <xdr:rowOff>209550</xdr:rowOff>
    </xdr:to>
    <xdr:grpSp>
      <xdr:nvGrpSpPr>
        <xdr:cNvPr id="86" name="Grupo 185"/>
        <xdr:cNvGrpSpPr>
          <a:grpSpLocks/>
        </xdr:cNvGrpSpPr>
      </xdr:nvGrpSpPr>
      <xdr:grpSpPr bwMode="auto">
        <a:xfrm>
          <a:off x="0" y="65382321"/>
          <a:ext cx="16010164" cy="849086"/>
          <a:chOff x="53429" y="10736580"/>
          <a:chExt cx="15544532" cy="882959"/>
        </a:xfrm>
      </xdr:grpSpPr>
      <xdr:grpSp>
        <xdr:nvGrpSpPr>
          <xdr:cNvPr id="87" name="Group 135"/>
          <xdr:cNvGrpSpPr>
            <a:grpSpLocks/>
          </xdr:cNvGrpSpPr>
        </xdr:nvGrpSpPr>
        <xdr:grpSpPr bwMode="auto">
          <a:xfrm>
            <a:off x="53429" y="10736581"/>
            <a:ext cx="15544532" cy="882958"/>
            <a:chOff x="6" y="2959"/>
            <a:chExt cx="1026" cy="87"/>
          </a:xfrm>
        </xdr:grpSpPr>
        <xdr:grpSp>
          <xdr:nvGrpSpPr>
            <xdr:cNvPr id="89" name="Group 136"/>
            <xdr:cNvGrpSpPr>
              <a:grpSpLocks/>
            </xdr:cNvGrpSpPr>
          </xdr:nvGrpSpPr>
          <xdr:grpSpPr bwMode="auto">
            <a:xfrm>
              <a:off x="6" y="2959"/>
              <a:ext cx="693" cy="87"/>
              <a:chOff x="6" y="1869"/>
              <a:chExt cx="693" cy="87"/>
            </a:xfrm>
          </xdr:grpSpPr>
          <xdr:sp macro="" textlink="">
            <xdr:nvSpPr>
              <xdr:cNvPr id="91" name="Text Box 137"/>
              <xdr:cNvSpPr txBox="1">
                <a:spLocks noChangeArrowheads="1"/>
              </xdr:cNvSpPr>
            </xdr:nvSpPr>
            <xdr:spPr bwMode="auto">
              <a:xfrm>
                <a:off x="6" y="1869"/>
                <a:ext cx="165" cy="8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C. CRISPÍN</a:t>
                </a:r>
                <a:r>
                  <a:rPr lang="es-MX" sz="1000" b="0" i="0" strike="noStrike" baseline="0">
                    <a:solidFill>
                      <a:srgbClr val="000000"/>
                    </a:solidFill>
                    <a:latin typeface="Arial"/>
                    <a:cs typeface="Arial"/>
                  </a:rPr>
                  <a:t> </a:t>
                </a:r>
                <a:r>
                  <a:rPr lang="es-MX" sz="1000" b="0" i="0" strike="noStrike">
                    <a:solidFill>
                      <a:srgbClr val="000000"/>
                    </a:solidFill>
                    <a:latin typeface="Arial"/>
                    <a:cs typeface="Arial"/>
                  </a:rPr>
                  <a:t>AGUSTÍN MENDOZA</a:t>
                </a:r>
              </a:p>
            </xdr:txBody>
          </xdr:sp>
          <xdr:sp macro="" textlink="">
            <xdr:nvSpPr>
              <xdr:cNvPr id="92" name="Text Box 138"/>
              <xdr:cNvSpPr txBox="1">
                <a:spLocks noChangeArrowheads="1"/>
              </xdr:cNvSpPr>
            </xdr:nvSpPr>
            <xdr:spPr bwMode="auto">
              <a:xfrm>
                <a:off x="178" y="1870"/>
                <a:ext cx="177" cy="86"/>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SÍNDICO PROCURADORA</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C. ING. VICTORIA  GONZÁLEZ GARCÍA</a:t>
                </a:r>
              </a:p>
            </xdr:txBody>
          </xdr:sp>
          <xdr:sp macro="" textlink="">
            <xdr:nvSpPr>
              <xdr:cNvPr id="93" name="Text Box 139"/>
              <xdr:cNvSpPr txBox="1">
                <a:spLocks noChangeArrowheads="1"/>
              </xdr:cNvSpPr>
            </xdr:nvSpPr>
            <xdr:spPr bwMode="auto">
              <a:xfrm>
                <a:off x="366" y="1871"/>
                <a:ext cx="158" cy="8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TESORERO MUNICIPAL</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PROF.</a:t>
                </a:r>
                <a:r>
                  <a:rPr lang="es-MX" sz="1000" b="0" i="0" strike="noStrike" baseline="0">
                    <a:solidFill>
                      <a:srgbClr val="000000"/>
                    </a:solidFill>
                    <a:latin typeface="Arial"/>
                    <a:cs typeface="Arial"/>
                  </a:rPr>
                  <a:t> FELIX CAMPOS ESTRADA</a:t>
                </a:r>
                <a:endParaRPr lang="es-MX" sz="1000" b="0" i="0" strike="noStrike">
                  <a:solidFill>
                    <a:srgbClr val="000000"/>
                  </a:solidFill>
                  <a:latin typeface="Arial"/>
                  <a:cs typeface="Arial"/>
                </a:endParaRPr>
              </a:p>
            </xdr:txBody>
          </xdr:sp>
          <xdr:sp macro="" textlink="">
            <xdr:nvSpPr>
              <xdr:cNvPr id="94" name="Text Box 140"/>
              <xdr:cNvSpPr txBox="1">
                <a:spLocks noChangeArrowheads="1"/>
              </xdr:cNvSpPr>
            </xdr:nvSpPr>
            <xdr:spPr bwMode="auto">
              <a:xfrm>
                <a:off x="528" y="1870"/>
                <a:ext cx="171" cy="86"/>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 PÚBLICAS</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HUMBERTO CUENCA ZAMORA</a:t>
                </a:r>
              </a:p>
            </xdr:txBody>
          </xdr:sp>
        </xdr:grpSp>
        <xdr:sp macro="" textlink="">
          <xdr:nvSpPr>
            <xdr:cNvPr id="90" name="Text Box 141"/>
            <xdr:cNvSpPr txBox="1">
              <a:spLocks noChangeArrowheads="1"/>
            </xdr:cNvSpPr>
          </xdr:nvSpPr>
          <xdr:spPr bwMode="auto">
            <a:xfrm>
              <a:off x="870" y="2961"/>
              <a:ext cx="162" cy="82"/>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TITULAR DEL ORGANO INTERNO DE CONTROL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r>
                <a:rPr lang="es-MX" sz="1000" b="0" i="0" baseline="0">
                  <a:effectLst/>
                  <a:latin typeface="Arial" panose="020B0604020202020204" pitchFamily="34" charset="0"/>
                  <a:ea typeface="+mn-ea"/>
                  <a:cs typeface="Arial" panose="020B0604020202020204" pitchFamily="34" charset="0"/>
                </a:rPr>
                <a:t>C.P. EDREL VERGARA BALBUENA</a:t>
              </a:r>
              <a:endParaRPr lang="es-MX" sz="800">
                <a:effectLst/>
                <a:latin typeface="Arial" panose="020B0604020202020204" pitchFamily="34" charset="0"/>
                <a:cs typeface="Arial" panose="020B0604020202020204" pitchFamily="34" charset="0"/>
              </a:endParaRPr>
            </a:p>
          </xdr:txBody>
        </xdr:sp>
      </xdr:grpSp>
      <xdr:sp macro="" textlink="">
        <xdr:nvSpPr>
          <xdr:cNvPr id="88" name="Text Box 140"/>
          <xdr:cNvSpPr txBox="1">
            <a:spLocks noChangeArrowheads="1"/>
          </xdr:cNvSpPr>
        </xdr:nvSpPr>
        <xdr:spPr bwMode="auto">
          <a:xfrm>
            <a:off x="10445560" y="10736580"/>
            <a:ext cx="2658678" cy="84327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VOCAL DE CONTROL Y VIGILANCIA</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r>
              <a:rPr lang="es-MX" sz="1000" b="0" i="0">
                <a:effectLst/>
                <a:latin typeface="Arial" panose="020B0604020202020204" pitchFamily="34" charset="0"/>
                <a:ea typeface="+mn-ea"/>
                <a:cs typeface="Arial" panose="020B0604020202020204" pitchFamily="34" charset="0"/>
              </a:rPr>
              <a:t>PROF. </a:t>
            </a:r>
            <a:r>
              <a:rPr lang="es-ES" sz="1000">
                <a:effectLst/>
                <a:latin typeface="Arial" panose="020B0604020202020204" pitchFamily="34" charset="0"/>
                <a:ea typeface="+mn-ea"/>
                <a:cs typeface="Arial" panose="020B0604020202020204" pitchFamily="34" charset="0"/>
              </a:rPr>
              <a:t>RODRIGO RAMÍREZ BAZÁN</a:t>
            </a:r>
            <a:endParaRPr lang="es-MX" sz="800">
              <a:effectLst/>
              <a:latin typeface="Arial" panose="020B0604020202020204" pitchFamily="34" charset="0"/>
              <a:cs typeface="Arial" panose="020B0604020202020204" pitchFamily="34" charset="0"/>
            </a:endParaRPr>
          </a:p>
        </xdr:txBody>
      </xdr:sp>
    </xdr:grpSp>
    <xdr:clientData/>
  </xdr:twoCellAnchor>
  <xdr:twoCellAnchor>
    <xdr:from>
      <xdr:col>0</xdr:col>
      <xdr:colOff>152400</xdr:colOff>
      <xdr:row>57</xdr:row>
      <xdr:rowOff>0</xdr:rowOff>
    </xdr:from>
    <xdr:to>
      <xdr:col>20</xdr:col>
      <xdr:colOff>514350</xdr:colOff>
      <xdr:row>59</xdr:row>
      <xdr:rowOff>152400</xdr:rowOff>
    </xdr:to>
    <xdr:grpSp>
      <xdr:nvGrpSpPr>
        <xdr:cNvPr id="95" name="Grupo 149"/>
        <xdr:cNvGrpSpPr>
          <a:grpSpLocks/>
        </xdr:cNvGrpSpPr>
      </xdr:nvGrpSpPr>
      <xdr:grpSpPr bwMode="auto">
        <a:xfrm>
          <a:off x="152400" y="25336500"/>
          <a:ext cx="16010164" cy="832757"/>
          <a:chOff x="53429" y="10726430"/>
          <a:chExt cx="15544532" cy="872809"/>
        </a:xfrm>
      </xdr:grpSpPr>
      <xdr:grpSp>
        <xdr:nvGrpSpPr>
          <xdr:cNvPr id="96" name="Group 135"/>
          <xdr:cNvGrpSpPr>
            <a:grpSpLocks/>
          </xdr:cNvGrpSpPr>
        </xdr:nvGrpSpPr>
        <xdr:grpSpPr bwMode="auto">
          <a:xfrm>
            <a:off x="53429" y="10726430"/>
            <a:ext cx="15544532" cy="872809"/>
            <a:chOff x="6" y="2958"/>
            <a:chExt cx="1026" cy="86"/>
          </a:xfrm>
        </xdr:grpSpPr>
        <xdr:grpSp>
          <xdr:nvGrpSpPr>
            <xdr:cNvPr id="98" name="Group 136"/>
            <xdr:cNvGrpSpPr>
              <a:grpSpLocks/>
            </xdr:cNvGrpSpPr>
          </xdr:nvGrpSpPr>
          <xdr:grpSpPr bwMode="auto">
            <a:xfrm>
              <a:off x="6" y="2958"/>
              <a:ext cx="693" cy="85"/>
              <a:chOff x="6" y="1868"/>
              <a:chExt cx="693" cy="85"/>
            </a:xfrm>
          </xdr:grpSpPr>
          <xdr:sp macro="" textlink="">
            <xdr:nvSpPr>
              <xdr:cNvPr id="100" name="Text Box 137"/>
              <xdr:cNvSpPr txBox="1">
                <a:spLocks noChangeArrowheads="1"/>
              </xdr:cNvSpPr>
            </xdr:nvSpPr>
            <xdr:spPr bwMode="auto">
              <a:xfrm>
                <a:off x="6" y="1869"/>
                <a:ext cx="165" cy="8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C. CRISPÍN</a:t>
                </a:r>
                <a:r>
                  <a:rPr lang="es-MX" sz="1000" b="0" i="0" strike="noStrike" baseline="0">
                    <a:solidFill>
                      <a:srgbClr val="000000"/>
                    </a:solidFill>
                    <a:latin typeface="Arial"/>
                    <a:cs typeface="Arial"/>
                  </a:rPr>
                  <a:t> </a:t>
                </a:r>
                <a:r>
                  <a:rPr lang="es-MX" sz="1000" b="0" i="0" strike="noStrike">
                    <a:solidFill>
                      <a:srgbClr val="000000"/>
                    </a:solidFill>
                    <a:latin typeface="Arial"/>
                    <a:cs typeface="Arial"/>
                  </a:rPr>
                  <a:t>AGUSTÍN MENDOZA</a:t>
                </a:r>
              </a:p>
            </xdr:txBody>
          </xdr:sp>
          <xdr:sp macro="" textlink="">
            <xdr:nvSpPr>
              <xdr:cNvPr id="101" name="Text Box 138"/>
              <xdr:cNvSpPr txBox="1">
                <a:spLocks noChangeArrowheads="1"/>
              </xdr:cNvSpPr>
            </xdr:nvSpPr>
            <xdr:spPr bwMode="auto">
              <a:xfrm>
                <a:off x="178" y="1869"/>
                <a:ext cx="177" cy="8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SÍNDICO PROCURADORA</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C. ING. VICTORIA  GONZÁLEZ GARCÍA</a:t>
                </a:r>
              </a:p>
            </xdr:txBody>
          </xdr:sp>
          <xdr:sp macro="" textlink="">
            <xdr:nvSpPr>
              <xdr:cNvPr id="102" name="Text Box 139"/>
              <xdr:cNvSpPr txBox="1">
                <a:spLocks noChangeArrowheads="1"/>
              </xdr:cNvSpPr>
            </xdr:nvSpPr>
            <xdr:spPr bwMode="auto">
              <a:xfrm>
                <a:off x="366" y="1868"/>
                <a:ext cx="158" cy="8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TESORERO MUNICIPAL</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PROF.</a:t>
                </a:r>
                <a:r>
                  <a:rPr lang="es-MX" sz="1000" b="0" i="0" strike="noStrike" baseline="0">
                    <a:solidFill>
                      <a:srgbClr val="000000"/>
                    </a:solidFill>
                    <a:latin typeface="Arial"/>
                    <a:cs typeface="Arial"/>
                  </a:rPr>
                  <a:t> FELIX CAMPOS ESTRADA</a:t>
                </a:r>
                <a:endParaRPr lang="es-MX" sz="1000" b="0" i="0" strike="noStrike">
                  <a:solidFill>
                    <a:srgbClr val="000000"/>
                  </a:solidFill>
                  <a:latin typeface="Arial"/>
                  <a:cs typeface="Arial"/>
                </a:endParaRPr>
              </a:p>
            </xdr:txBody>
          </xdr:sp>
          <xdr:sp macro="" textlink="">
            <xdr:nvSpPr>
              <xdr:cNvPr id="103" name="Text Box 140"/>
              <xdr:cNvSpPr txBox="1">
                <a:spLocks noChangeArrowheads="1"/>
              </xdr:cNvSpPr>
            </xdr:nvSpPr>
            <xdr:spPr bwMode="auto">
              <a:xfrm>
                <a:off x="528" y="1870"/>
                <a:ext cx="171" cy="83"/>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 PÚBLICAS</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HUMBERTO CUENCA ZAMORA</a:t>
                </a:r>
              </a:p>
            </xdr:txBody>
          </xdr:sp>
        </xdr:grpSp>
        <xdr:sp macro="" textlink="">
          <xdr:nvSpPr>
            <xdr:cNvPr id="99" name="Text Box 141"/>
            <xdr:cNvSpPr txBox="1">
              <a:spLocks noChangeArrowheads="1"/>
            </xdr:cNvSpPr>
          </xdr:nvSpPr>
          <xdr:spPr bwMode="auto">
            <a:xfrm>
              <a:off x="870" y="2961"/>
              <a:ext cx="162" cy="83"/>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TITULAR DEL ORGANO INTERNO DE CONTROL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r>
                <a:rPr lang="es-MX" sz="1000" b="0" i="0" baseline="0">
                  <a:effectLst/>
                  <a:latin typeface="Arial" panose="020B0604020202020204" pitchFamily="34" charset="0"/>
                  <a:ea typeface="+mn-ea"/>
                  <a:cs typeface="Arial" panose="020B0604020202020204" pitchFamily="34" charset="0"/>
                </a:rPr>
                <a:t>C.P. EDREL VERGARA BALBUENA</a:t>
              </a:r>
              <a:endParaRPr lang="es-MX" sz="800">
                <a:effectLst/>
                <a:latin typeface="Arial" panose="020B0604020202020204" pitchFamily="34" charset="0"/>
                <a:cs typeface="Arial" panose="020B0604020202020204" pitchFamily="34" charset="0"/>
              </a:endParaRPr>
            </a:p>
          </xdr:txBody>
        </xdr:sp>
      </xdr:grpSp>
      <xdr:sp macro="" textlink="">
        <xdr:nvSpPr>
          <xdr:cNvPr id="97" name="Text Box 140"/>
          <xdr:cNvSpPr txBox="1">
            <a:spLocks noChangeArrowheads="1"/>
          </xdr:cNvSpPr>
        </xdr:nvSpPr>
        <xdr:spPr bwMode="auto">
          <a:xfrm>
            <a:off x="10445560" y="10736462"/>
            <a:ext cx="2658678" cy="8226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VOCAL DE CONTROL Y VIGILANCIA</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r>
              <a:rPr lang="es-MX" sz="1000" b="0" i="0">
                <a:effectLst/>
                <a:latin typeface="Arial" panose="020B0604020202020204" pitchFamily="34" charset="0"/>
                <a:ea typeface="+mn-ea"/>
                <a:cs typeface="Arial" panose="020B0604020202020204" pitchFamily="34" charset="0"/>
              </a:rPr>
              <a:t>PROF. </a:t>
            </a:r>
            <a:r>
              <a:rPr lang="es-ES" sz="1000">
                <a:effectLst/>
                <a:latin typeface="Arial" panose="020B0604020202020204" pitchFamily="34" charset="0"/>
                <a:ea typeface="+mn-ea"/>
                <a:cs typeface="Arial" panose="020B0604020202020204" pitchFamily="34" charset="0"/>
              </a:rPr>
              <a:t>RODRIGO RAMÍREZ BAZÁN</a:t>
            </a:r>
            <a:endParaRPr lang="es-MX" sz="800">
              <a:effectLst/>
              <a:latin typeface="Arial" panose="020B0604020202020204" pitchFamily="34" charset="0"/>
              <a:cs typeface="Arial" panose="020B0604020202020204" pitchFamily="34" charset="0"/>
            </a:endParaRPr>
          </a:p>
        </xdr:txBody>
      </xdr:sp>
    </xdr:grpSp>
    <xdr:clientData/>
  </xdr:twoCellAnchor>
  <xdr:twoCellAnchor>
    <xdr:from>
      <xdr:col>0</xdr:col>
      <xdr:colOff>0</xdr:colOff>
      <xdr:row>73</xdr:row>
      <xdr:rowOff>0</xdr:rowOff>
    </xdr:from>
    <xdr:to>
      <xdr:col>20</xdr:col>
      <xdr:colOff>361950</xdr:colOff>
      <xdr:row>74</xdr:row>
      <xdr:rowOff>390525</xdr:rowOff>
    </xdr:to>
    <xdr:grpSp>
      <xdr:nvGrpSpPr>
        <xdr:cNvPr id="104" name="Grupo 158"/>
        <xdr:cNvGrpSpPr>
          <a:grpSpLocks/>
        </xdr:cNvGrpSpPr>
      </xdr:nvGrpSpPr>
      <xdr:grpSpPr bwMode="auto">
        <a:xfrm>
          <a:off x="0" y="33310286"/>
          <a:ext cx="16010164" cy="839560"/>
          <a:chOff x="53429" y="10736580"/>
          <a:chExt cx="15544532" cy="882959"/>
        </a:xfrm>
      </xdr:grpSpPr>
      <xdr:grpSp>
        <xdr:nvGrpSpPr>
          <xdr:cNvPr id="105" name="Group 135"/>
          <xdr:cNvGrpSpPr>
            <a:grpSpLocks/>
          </xdr:cNvGrpSpPr>
        </xdr:nvGrpSpPr>
        <xdr:grpSpPr bwMode="auto">
          <a:xfrm>
            <a:off x="53429" y="10736581"/>
            <a:ext cx="15544532" cy="882958"/>
            <a:chOff x="6" y="2959"/>
            <a:chExt cx="1026" cy="87"/>
          </a:xfrm>
        </xdr:grpSpPr>
        <xdr:grpSp>
          <xdr:nvGrpSpPr>
            <xdr:cNvPr id="107" name="Group 136"/>
            <xdr:cNvGrpSpPr>
              <a:grpSpLocks/>
            </xdr:cNvGrpSpPr>
          </xdr:nvGrpSpPr>
          <xdr:grpSpPr bwMode="auto">
            <a:xfrm>
              <a:off x="6" y="2959"/>
              <a:ext cx="693" cy="87"/>
              <a:chOff x="6" y="1869"/>
              <a:chExt cx="693" cy="87"/>
            </a:xfrm>
          </xdr:grpSpPr>
          <xdr:sp macro="" textlink="">
            <xdr:nvSpPr>
              <xdr:cNvPr id="109" name="Text Box 137"/>
              <xdr:cNvSpPr txBox="1">
                <a:spLocks noChangeArrowheads="1"/>
              </xdr:cNvSpPr>
            </xdr:nvSpPr>
            <xdr:spPr bwMode="auto">
              <a:xfrm>
                <a:off x="6" y="1869"/>
                <a:ext cx="165" cy="8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C. CRISPÍN</a:t>
                </a:r>
                <a:r>
                  <a:rPr lang="es-MX" sz="1000" b="0" i="0" strike="noStrike" baseline="0">
                    <a:solidFill>
                      <a:srgbClr val="000000"/>
                    </a:solidFill>
                    <a:latin typeface="Arial"/>
                    <a:cs typeface="Arial"/>
                  </a:rPr>
                  <a:t> </a:t>
                </a:r>
                <a:r>
                  <a:rPr lang="es-MX" sz="1000" b="0" i="0" strike="noStrike">
                    <a:solidFill>
                      <a:srgbClr val="000000"/>
                    </a:solidFill>
                    <a:latin typeface="Arial"/>
                    <a:cs typeface="Arial"/>
                  </a:rPr>
                  <a:t>AGUSTÍN MENDOZA</a:t>
                </a:r>
              </a:p>
            </xdr:txBody>
          </xdr:sp>
          <xdr:sp macro="" textlink="">
            <xdr:nvSpPr>
              <xdr:cNvPr id="110" name="Text Box 138"/>
              <xdr:cNvSpPr txBox="1">
                <a:spLocks noChangeArrowheads="1"/>
              </xdr:cNvSpPr>
            </xdr:nvSpPr>
            <xdr:spPr bwMode="auto">
              <a:xfrm>
                <a:off x="178" y="1870"/>
                <a:ext cx="177" cy="8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SÍNDICO PROCURADORA</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C. ING. VICTORIA  GONZÁLEZ GARCÍA</a:t>
                </a:r>
              </a:p>
            </xdr:txBody>
          </xdr:sp>
          <xdr:sp macro="" textlink="">
            <xdr:nvSpPr>
              <xdr:cNvPr id="111" name="Text Box 139"/>
              <xdr:cNvSpPr txBox="1">
                <a:spLocks noChangeArrowheads="1"/>
              </xdr:cNvSpPr>
            </xdr:nvSpPr>
            <xdr:spPr bwMode="auto">
              <a:xfrm>
                <a:off x="366" y="1871"/>
                <a:ext cx="158" cy="8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TESORERO MUNICIPAL</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PROF.</a:t>
                </a:r>
                <a:r>
                  <a:rPr lang="es-MX" sz="1000" b="0" i="0" strike="noStrike" baseline="0">
                    <a:solidFill>
                      <a:srgbClr val="000000"/>
                    </a:solidFill>
                    <a:latin typeface="Arial"/>
                    <a:cs typeface="Arial"/>
                  </a:rPr>
                  <a:t> FELIX CAMPOS ESTRADA</a:t>
                </a:r>
                <a:endParaRPr lang="es-MX" sz="1000" b="0" i="0" strike="noStrike">
                  <a:solidFill>
                    <a:srgbClr val="000000"/>
                  </a:solidFill>
                  <a:latin typeface="Arial"/>
                  <a:cs typeface="Arial"/>
                </a:endParaRPr>
              </a:p>
            </xdr:txBody>
          </xdr:sp>
          <xdr:sp macro="" textlink="">
            <xdr:nvSpPr>
              <xdr:cNvPr id="112" name="Text Box 140"/>
              <xdr:cNvSpPr txBox="1">
                <a:spLocks noChangeArrowheads="1"/>
              </xdr:cNvSpPr>
            </xdr:nvSpPr>
            <xdr:spPr bwMode="auto">
              <a:xfrm>
                <a:off x="528" y="1870"/>
                <a:ext cx="171" cy="83"/>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 PÚBLICAS</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HUMBERTO CUENCA ZAMORA</a:t>
                </a:r>
              </a:p>
            </xdr:txBody>
          </xdr:sp>
        </xdr:grpSp>
        <xdr:sp macro="" textlink="">
          <xdr:nvSpPr>
            <xdr:cNvPr id="108" name="Text Box 141"/>
            <xdr:cNvSpPr txBox="1">
              <a:spLocks noChangeArrowheads="1"/>
            </xdr:cNvSpPr>
          </xdr:nvSpPr>
          <xdr:spPr bwMode="auto">
            <a:xfrm>
              <a:off x="870" y="2961"/>
              <a:ext cx="162" cy="81"/>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TITULAR DEL ORGANO INTERNO DE CONTROL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r>
                <a:rPr lang="es-MX" sz="1000" b="0" i="0" baseline="0">
                  <a:effectLst/>
                  <a:latin typeface="Arial" panose="020B0604020202020204" pitchFamily="34" charset="0"/>
                  <a:ea typeface="+mn-ea"/>
                  <a:cs typeface="Arial" panose="020B0604020202020204" pitchFamily="34" charset="0"/>
                </a:rPr>
                <a:t>C.P. EDREL VERGARA BALBUENA</a:t>
              </a:r>
              <a:endParaRPr lang="es-MX" sz="800">
                <a:effectLst/>
                <a:latin typeface="Arial" panose="020B0604020202020204" pitchFamily="34" charset="0"/>
                <a:cs typeface="Arial" panose="020B0604020202020204" pitchFamily="34" charset="0"/>
              </a:endParaRPr>
            </a:p>
          </xdr:txBody>
        </xdr:sp>
      </xdr:grpSp>
      <xdr:sp macro="" textlink="">
        <xdr:nvSpPr>
          <xdr:cNvPr id="106" name="Text Box 140"/>
          <xdr:cNvSpPr txBox="1">
            <a:spLocks noChangeArrowheads="1"/>
          </xdr:cNvSpPr>
        </xdr:nvSpPr>
        <xdr:spPr bwMode="auto">
          <a:xfrm>
            <a:off x="10445560" y="10736580"/>
            <a:ext cx="2658678" cy="81272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VOCAL DE CONTROL Y VIGILANCIA</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r>
              <a:rPr lang="es-MX" sz="1000" b="0" i="0">
                <a:effectLst/>
                <a:latin typeface="Arial" panose="020B0604020202020204" pitchFamily="34" charset="0"/>
                <a:ea typeface="+mn-ea"/>
                <a:cs typeface="Arial" panose="020B0604020202020204" pitchFamily="34" charset="0"/>
              </a:rPr>
              <a:t>PROF. </a:t>
            </a:r>
            <a:r>
              <a:rPr lang="es-ES" sz="1000">
                <a:effectLst/>
                <a:latin typeface="Arial" panose="020B0604020202020204" pitchFamily="34" charset="0"/>
                <a:ea typeface="+mn-ea"/>
                <a:cs typeface="Arial" panose="020B0604020202020204" pitchFamily="34" charset="0"/>
              </a:rPr>
              <a:t>RODRIGO RAMÍREZ BAZÁN</a:t>
            </a:r>
            <a:endParaRPr lang="es-MX" sz="800">
              <a:effectLst/>
              <a:latin typeface="Arial" panose="020B0604020202020204" pitchFamily="34" charset="0"/>
              <a:cs typeface="Arial" panose="020B0604020202020204" pitchFamily="34" charset="0"/>
            </a:endParaRPr>
          </a:p>
        </xdr:txBody>
      </xdr:sp>
    </xdr:grpSp>
    <xdr:clientData/>
  </xdr:twoCellAnchor>
  <xdr:twoCellAnchor>
    <xdr:from>
      <xdr:col>0</xdr:col>
      <xdr:colOff>257175</xdr:colOff>
      <xdr:row>89</xdr:row>
      <xdr:rowOff>0</xdr:rowOff>
    </xdr:from>
    <xdr:to>
      <xdr:col>20</xdr:col>
      <xdr:colOff>609600</xdr:colOff>
      <xdr:row>90</xdr:row>
      <xdr:rowOff>371475</xdr:rowOff>
    </xdr:to>
    <xdr:grpSp>
      <xdr:nvGrpSpPr>
        <xdr:cNvPr id="113" name="Grupo 167"/>
        <xdr:cNvGrpSpPr>
          <a:grpSpLocks/>
        </xdr:cNvGrpSpPr>
      </xdr:nvGrpSpPr>
      <xdr:grpSpPr bwMode="auto">
        <a:xfrm>
          <a:off x="257175" y="41365714"/>
          <a:ext cx="16000639" cy="902154"/>
          <a:chOff x="53429" y="10736580"/>
          <a:chExt cx="15544532" cy="882959"/>
        </a:xfrm>
      </xdr:grpSpPr>
      <xdr:grpSp>
        <xdr:nvGrpSpPr>
          <xdr:cNvPr id="114" name="Group 135"/>
          <xdr:cNvGrpSpPr>
            <a:grpSpLocks/>
          </xdr:cNvGrpSpPr>
        </xdr:nvGrpSpPr>
        <xdr:grpSpPr bwMode="auto">
          <a:xfrm>
            <a:off x="53429" y="10736581"/>
            <a:ext cx="15544532" cy="882958"/>
            <a:chOff x="6" y="2959"/>
            <a:chExt cx="1026" cy="87"/>
          </a:xfrm>
        </xdr:grpSpPr>
        <xdr:grpSp>
          <xdr:nvGrpSpPr>
            <xdr:cNvPr id="116" name="Group 136"/>
            <xdr:cNvGrpSpPr>
              <a:grpSpLocks/>
            </xdr:cNvGrpSpPr>
          </xdr:nvGrpSpPr>
          <xdr:grpSpPr bwMode="auto">
            <a:xfrm>
              <a:off x="6" y="2959"/>
              <a:ext cx="693" cy="87"/>
              <a:chOff x="6" y="1869"/>
              <a:chExt cx="693" cy="87"/>
            </a:xfrm>
          </xdr:grpSpPr>
          <xdr:sp macro="" textlink="">
            <xdr:nvSpPr>
              <xdr:cNvPr id="118" name="Text Box 137"/>
              <xdr:cNvSpPr txBox="1">
                <a:spLocks noChangeArrowheads="1"/>
              </xdr:cNvSpPr>
            </xdr:nvSpPr>
            <xdr:spPr bwMode="auto">
              <a:xfrm>
                <a:off x="6" y="1869"/>
                <a:ext cx="165" cy="8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C. CRISPÍN</a:t>
                </a:r>
                <a:r>
                  <a:rPr lang="es-MX" sz="1000" b="0" i="0" strike="noStrike" baseline="0">
                    <a:solidFill>
                      <a:srgbClr val="000000"/>
                    </a:solidFill>
                    <a:latin typeface="Arial"/>
                    <a:cs typeface="Arial"/>
                  </a:rPr>
                  <a:t> </a:t>
                </a:r>
                <a:r>
                  <a:rPr lang="es-MX" sz="1000" b="0" i="0" strike="noStrike">
                    <a:solidFill>
                      <a:srgbClr val="000000"/>
                    </a:solidFill>
                    <a:latin typeface="Arial"/>
                    <a:cs typeface="Arial"/>
                  </a:rPr>
                  <a:t>AGUSTÍN MENDOZA</a:t>
                </a:r>
              </a:p>
            </xdr:txBody>
          </xdr:sp>
          <xdr:sp macro="" textlink="">
            <xdr:nvSpPr>
              <xdr:cNvPr id="119" name="Text Box 138"/>
              <xdr:cNvSpPr txBox="1">
                <a:spLocks noChangeArrowheads="1"/>
              </xdr:cNvSpPr>
            </xdr:nvSpPr>
            <xdr:spPr bwMode="auto">
              <a:xfrm>
                <a:off x="178" y="1870"/>
                <a:ext cx="177" cy="83"/>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SÍNDICO PROCURADORA</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C. ING. VICTORIA  GONZÁLEZ GARCÍA</a:t>
                </a:r>
              </a:p>
            </xdr:txBody>
          </xdr:sp>
          <xdr:sp macro="" textlink="">
            <xdr:nvSpPr>
              <xdr:cNvPr id="120" name="Text Box 139"/>
              <xdr:cNvSpPr txBox="1">
                <a:spLocks noChangeArrowheads="1"/>
              </xdr:cNvSpPr>
            </xdr:nvSpPr>
            <xdr:spPr bwMode="auto">
              <a:xfrm>
                <a:off x="366" y="1871"/>
                <a:ext cx="158" cy="8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TESORERO MUNICIPAL</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PROF.</a:t>
                </a:r>
                <a:r>
                  <a:rPr lang="es-MX" sz="1000" b="0" i="0" strike="noStrike" baseline="0">
                    <a:solidFill>
                      <a:srgbClr val="000000"/>
                    </a:solidFill>
                    <a:latin typeface="Arial"/>
                    <a:cs typeface="Arial"/>
                  </a:rPr>
                  <a:t> FELIX CAMPOS ESTRADA</a:t>
                </a:r>
                <a:endParaRPr lang="es-MX" sz="1000" b="0" i="0" strike="noStrike">
                  <a:solidFill>
                    <a:srgbClr val="000000"/>
                  </a:solidFill>
                  <a:latin typeface="Arial"/>
                  <a:cs typeface="Arial"/>
                </a:endParaRPr>
              </a:p>
            </xdr:txBody>
          </xdr:sp>
          <xdr:sp macro="" textlink="">
            <xdr:nvSpPr>
              <xdr:cNvPr id="121" name="Text Box 140"/>
              <xdr:cNvSpPr txBox="1">
                <a:spLocks noChangeArrowheads="1"/>
              </xdr:cNvSpPr>
            </xdr:nvSpPr>
            <xdr:spPr bwMode="auto">
              <a:xfrm>
                <a:off x="528" y="1870"/>
                <a:ext cx="171" cy="86"/>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 PÚBLICAS</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HUMBERTO CUENCA ZAMORA</a:t>
                </a:r>
              </a:p>
            </xdr:txBody>
          </xdr:sp>
        </xdr:grpSp>
        <xdr:sp macro="" textlink="">
          <xdr:nvSpPr>
            <xdr:cNvPr id="117" name="Text Box 141"/>
            <xdr:cNvSpPr txBox="1">
              <a:spLocks noChangeArrowheads="1"/>
            </xdr:cNvSpPr>
          </xdr:nvSpPr>
          <xdr:spPr bwMode="auto">
            <a:xfrm>
              <a:off x="870" y="2961"/>
              <a:ext cx="162" cy="8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TITULAR DEL ORGANO INTERNO DE CONTROL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r>
                <a:rPr lang="es-MX" sz="1000" b="0" i="0" baseline="0">
                  <a:effectLst/>
                  <a:latin typeface="Arial" panose="020B0604020202020204" pitchFamily="34" charset="0"/>
                  <a:ea typeface="+mn-ea"/>
                  <a:cs typeface="Arial" panose="020B0604020202020204" pitchFamily="34" charset="0"/>
                </a:rPr>
                <a:t>C.P. EDREL VERGARA BALBUENA</a:t>
              </a:r>
              <a:endParaRPr lang="es-MX" sz="800">
                <a:effectLst/>
                <a:latin typeface="Arial" panose="020B0604020202020204" pitchFamily="34" charset="0"/>
                <a:cs typeface="Arial" panose="020B0604020202020204" pitchFamily="34" charset="0"/>
              </a:endParaRPr>
            </a:p>
          </xdr:txBody>
        </xdr:sp>
      </xdr:grpSp>
      <xdr:sp macro="" textlink="">
        <xdr:nvSpPr>
          <xdr:cNvPr id="115" name="Text Box 140"/>
          <xdr:cNvSpPr txBox="1">
            <a:spLocks noChangeArrowheads="1"/>
          </xdr:cNvSpPr>
        </xdr:nvSpPr>
        <xdr:spPr bwMode="auto">
          <a:xfrm>
            <a:off x="10442342" y="10736580"/>
            <a:ext cx="2660338" cy="845386"/>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VOCAL DE CONTROL Y VIGILANCIA</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r>
              <a:rPr lang="es-MX" sz="1000" b="0" i="0">
                <a:effectLst/>
                <a:latin typeface="Arial" panose="020B0604020202020204" pitchFamily="34" charset="0"/>
                <a:ea typeface="+mn-ea"/>
                <a:cs typeface="Arial" panose="020B0604020202020204" pitchFamily="34" charset="0"/>
              </a:rPr>
              <a:t>PROF. </a:t>
            </a:r>
            <a:r>
              <a:rPr lang="es-ES" sz="1000">
                <a:effectLst/>
                <a:latin typeface="Arial" panose="020B0604020202020204" pitchFamily="34" charset="0"/>
                <a:ea typeface="+mn-ea"/>
                <a:cs typeface="Arial" panose="020B0604020202020204" pitchFamily="34" charset="0"/>
              </a:rPr>
              <a:t>RODRIGO RAMÍREZ BAZÁN</a:t>
            </a:r>
            <a:endParaRPr lang="es-MX" sz="800">
              <a:effectLst/>
              <a:latin typeface="Arial" panose="020B0604020202020204" pitchFamily="34" charset="0"/>
              <a:cs typeface="Arial" panose="020B0604020202020204" pitchFamily="34" charset="0"/>
            </a:endParaRPr>
          </a:p>
        </xdr:txBody>
      </xdr:sp>
    </xdr:grpSp>
    <xdr:clientData/>
  </xdr:twoCellAnchor>
  <xdr:twoCellAnchor>
    <xdr:from>
      <xdr:col>0</xdr:col>
      <xdr:colOff>209550</xdr:colOff>
      <xdr:row>105</xdr:row>
      <xdr:rowOff>247650</xdr:rowOff>
    </xdr:from>
    <xdr:to>
      <xdr:col>20</xdr:col>
      <xdr:colOff>561975</xdr:colOff>
      <xdr:row>107</xdr:row>
      <xdr:rowOff>361950</xdr:rowOff>
    </xdr:to>
    <xdr:grpSp>
      <xdr:nvGrpSpPr>
        <xdr:cNvPr id="122" name="Grupo 176"/>
        <xdr:cNvGrpSpPr>
          <a:grpSpLocks/>
        </xdr:cNvGrpSpPr>
      </xdr:nvGrpSpPr>
      <xdr:grpSpPr bwMode="auto">
        <a:xfrm>
          <a:off x="209550" y="49478293"/>
          <a:ext cx="16000639" cy="876300"/>
          <a:chOff x="53429" y="10736580"/>
          <a:chExt cx="15544532" cy="882959"/>
        </a:xfrm>
      </xdr:grpSpPr>
      <xdr:grpSp>
        <xdr:nvGrpSpPr>
          <xdr:cNvPr id="123" name="Group 135"/>
          <xdr:cNvGrpSpPr>
            <a:grpSpLocks/>
          </xdr:cNvGrpSpPr>
        </xdr:nvGrpSpPr>
        <xdr:grpSpPr bwMode="auto">
          <a:xfrm>
            <a:off x="53429" y="10736581"/>
            <a:ext cx="15544532" cy="882958"/>
            <a:chOff x="6" y="2959"/>
            <a:chExt cx="1026" cy="87"/>
          </a:xfrm>
        </xdr:grpSpPr>
        <xdr:grpSp>
          <xdr:nvGrpSpPr>
            <xdr:cNvPr id="125" name="Group 136"/>
            <xdr:cNvGrpSpPr>
              <a:grpSpLocks/>
            </xdr:cNvGrpSpPr>
          </xdr:nvGrpSpPr>
          <xdr:grpSpPr bwMode="auto">
            <a:xfrm>
              <a:off x="6" y="2959"/>
              <a:ext cx="693" cy="87"/>
              <a:chOff x="6" y="1869"/>
              <a:chExt cx="693" cy="87"/>
            </a:xfrm>
          </xdr:grpSpPr>
          <xdr:sp macro="" textlink="">
            <xdr:nvSpPr>
              <xdr:cNvPr id="127" name="Text Box 137"/>
              <xdr:cNvSpPr txBox="1">
                <a:spLocks noChangeArrowheads="1"/>
              </xdr:cNvSpPr>
            </xdr:nvSpPr>
            <xdr:spPr bwMode="auto">
              <a:xfrm>
                <a:off x="6" y="1869"/>
                <a:ext cx="165" cy="8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C. CRISPÍN</a:t>
                </a:r>
                <a:r>
                  <a:rPr lang="es-MX" sz="1000" b="0" i="0" strike="noStrike" baseline="0">
                    <a:solidFill>
                      <a:srgbClr val="000000"/>
                    </a:solidFill>
                    <a:latin typeface="Arial"/>
                    <a:cs typeface="Arial"/>
                  </a:rPr>
                  <a:t> </a:t>
                </a:r>
                <a:r>
                  <a:rPr lang="es-MX" sz="1000" b="0" i="0" strike="noStrike">
                    <a:solidFill>
                      <a:srgbClr val="000000"/>
                    </a:solidFill>
                    <a:latin typeface="Arial"/>
                    <a:cs typeface="Arial"/>
                  </a:rPr>
                  <a:t>AGUSTÍN MENDOZA</a:t>
                </a:r>
              </a:p>
            </xdr:txBody>
          </xdr:sp>
          <xdr:sp macro="" textlink="">
            <xdr:nvSpPr>
              <xdr:cNvPr id="128" name="Text Box 138"/>
              <xdr:cNvSpPr txBox="1">
                <a:spLocks noChangeArrowheads="1"/>
              </xdr:cNvSpPr>
            </xdr:nvSpPr>
            <xdr:spPr bwMode="auto">
              <a:xfrm>
                <a:off x="178" y="1870"/>
                <a:ext cx="177" cy="86"/>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SÍNDICO PROCURADORA</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C. ING. VICTORIA  GONZÁLEZ GARCÍA</a:t>
                </a:r>
              </a:p>
            </xdr:txBody>
          </xdr:sp>
          <xdr:sp macro="" textlink="">
            <xdr:nvSpPr>
              <xdr:cNvPr id="129" name="Text Box 139"/>
              <xdr:cNvSpPr txBox="1">
                <a:spLocks noChangeArrowheads="1"/>
              </xdr:cNvSpPr>
            </xdr:nvSpPr>
            <xdr:spPr bwMode="auto">
              <a:xfrm>
                <a:off x="366" y="1871"/>
                <a:ext cx="158" cy="8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TESORERO MUNICIPAL</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PROF.</a:t>
                </a:r>
                <a:r>
                  <a:rPr lang="es-MX" sz="1000" b="0" i="0" strike="noStrike" baseline="0">
                    <a:solidFill>
                      <a:srgbClr val="000000"/>
                    </a:solidFill>
                    <a:latin typeface="Arial"/>
                    <a:cs typeface="Arial"/>
                  </a:rPr>
                  <a:t> FELIX CAMPOS ESTRADA</a:t>
                </a:r>
                <a:endParaRPr lang="es-MX" sz="1000" b="0" i="0" strike="noStrike">
                  <a:solidFill>
                    <a:srgbClr val="000000"/>
                  </a:solidFill>
                  <a:latin typeface="Arial"/>
                  <a:cs typeface="Arial"/>
                </a:endParaRPr>
              </a:p>
            </xdr:txBody>
          </xdr:sp>
          <xdr:sp macro="" textlink="">
            <xdr:nvSpPr>
              <xdr:cNvPr id="130" name="Text Box 140"/>
              <xdr:cNvSpPr txBox="1">
                <a:spLocks noChangeArrowheads="1"/>
              </xdr:cNvSpPr>
            </xdr:nvSpPr>
            <xdr:spPr bwMode="auto">
              <a:xfrm>
                <a:off x="528" y="1870"/>
                <a:ext cx="171" cy="86"/>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 PÚBLICAS</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HUMBERTO CUENCA ZAMORA</a:t>
                </a:r>
              </a:p>
            </xdr:txBody>
          </xdr:sp>
        </xdr:grpSp>
        <xdr:sp macro="" textlink="">
          <xdr:nvSpPr>
            <xdr:cNvPr id="126" name="Text Box 141"/>
            <xdr:cNvSpPr txBox="1">
              <a:spLocks noChangeArrowheads="1"/>
            </xdr:cNvSpPr>
          </xdr:nvSpPr>
          <xdr:spPr bwMode="auto">
            <a:xfrm>
              <a:off x="870" y="2961"/>
              <a:ext cx="162" cy="8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TITULAR DEL ORGANO INTERNO DE CONTROL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r>
                <a:rPr lang="es-MX" sz="1000" b="0" i="0" baseline="0">
                  <a:effectLst/>
                  <a:latin typeface="Arial" panose="020B0604020202020204" pitchFamily="34" charset="0"/>
                  <a:ea typeface="+mn-ea"/>
                  <a:cs typeface="Arial" panose="020B0604020202020204" pitchFamily="34" charset="0"/>
                </a:rPr>
                <a:t>C.P. EDREL VERGARA BALBUENA</a:t>
              </a:r>
              <a:endParaRPr lang="es-MX" sz="800">
                <a:effectLst/>
                <a:latin typeface="Arial" panose="020B0604020202020204" pitchFamily="34" charset="0"/>
                <a:cs typeface="Arial" panose="020B0604020202020204" pitchFamily="34" charset="0"/>
              </a:endParaRPr>
            </a:p>
          </xdr:txBody>
        </xdr:sp>
      </xdr:grpSp>
      <xdr:sp macro="" textlink="">
        <xdr:nvSpPr>
          <xdr:cNvPr id="124" name="Text Box 140"/>
          <xdr:cNvSpPr txBox="1">
            <a:spLocks noChangeArrowheads="1"/>
          </xdr:cNvSpPr>
        </xdr:nvSpPr>
        <xdr:spPr bwMode="auto">
          <a:xfrm>
            <a:off x="10442342" y="10736580"/>
            <a:ext cx="2660338" cy="796583"/>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VOCAL DE CONTROL Y VIGILANCIA</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r>
              <a:rPr lang="es-MX" sz="1000" b="0" i="0">
                <a:effectLst/>
                <a:latin typeface="Arial" panose="020B0604020202020204" pitchFamily="34" charset="0"/>
                <a:ea typeface="+mn-ea"/>
                <a:cs typeface="Arial" panose="020B0604020202020204" pitchFamily="34" charset="0"/>
              </a:rPr>
              <a:t>PROF. </a:t>
            </a:r>
            <a:r>
              <a:rPr lang="es-ES" sz="1000">
                <a:effectLst/>
                <a:latin typeface="Arial" panose="020B0604020202020204" pitchFamily="34" charset="0"/>
                <a:ea typeface="+mn-ea"/>
                <a:cs typeface="Arial" panose="020B0604020202020204" pitchFamily="34" charset="0"/>
              </a:rPr>
              <a:t>RODRIGO RAMÍREZ BAZÁN</a:t>
            </a:r>
            <a:endParaRPr lang="es-MX" sz="800">
              <a:effectLst/>
              <a:latin typeface="Arial" panose="020B0604020202020204" pitchFamily="34" charset="0"/>
              <a:cs typeface="Arial" panose="020B0604020202020204" pitchFamily="34" charset="0"/>
            </a:endParaRPr>
          </a:p>
        </xdr:txBody>
      </xdr:sp>
    </xdr:grpSp>
    <xdr:clientData/>
  </xdr:twoCellAnchor>
  <xdr:twoCellAnchor>
    <xdr:from>
      <xdr:col>0</xdr:col>
      <xdr:colOff>228600</xdr:colOff>
      <xdr:row>123</xdr:row>
      <xdr:rowOff>38100</xdr:rowOff>
    </xdr:from>
    <xdr:to>
      <xdr:col>20</xdr:col>
      <xdr:colOff>590550</xdr:colOff>
      <xdr:row>125</xdr:row>
      <xdr:rowOff>142875</xdr:rowOff>
    </xdr:to>
    <xdr:grpSp>
      <xdr:nvGrpSpPr>
        <xdr:cNvPr id="131" name="Grupo 185"/>
        <xdr:cNvGrpSpPr>
          <a:grpSpLocks/>
        </xdr:cNvGrpSpPr>
      </xdr:nvGrpSpPr>
      <xdr:grpSpPr bwMode="auto">
        <a:xfrm>
          <a:off x="228600" y="57514671"/>
          <a:ext cx="16010164" cy="866775"/>
          <a:chOff x="53429" y="10736580"/>
          <a:chExt cx="15544532" cy="882959"/>
        </a:xfrm>
      </xdr:grpSpPr>
      <xdr:grpSp>
        <xdr:nvGrpSpPr>
          <xdr:cNvPr id="132" name="Group 135"/>
          <xdr:cNvGrpSpPr>
            <a:grpSpLocks/>
          </xdr:cNvGrpSpPr>
        </xdr:nvGrpSpPr>
        <xdr:grpSpPr bwMode="auto">
          <a:xfrm>
            <a:off x="53429" y="10736581"/>
            <a:ext cx="15544532" cy="882958"/>
            <a:chOff x="6" y="2959"/>
            <a:chExt cx="1026" cy="87"/>
          </a:xfrm>
        </xdr:grpSpPr>
        <xdr:grpSp>
          <xdr:nvGrpSpPr>
            <xdr:cNvPr id="134" name="Group 136"/>
            <xdr:cNvGrpSpPr>
              <a:grpSpLocks/>
            </xdr:cNvGrpSpPr>
          </xdr:nvGrpSpPr>
          <xdr:grpSpPr bwMode="auto">
            <a:xfrm>
              <a:off x="6" y="2959"/>
              <a:ext cx="693" cy="87"/>
              <a:chOff x="6" y="1869"/>
              <a:chExt cx="693" cy="87"/>
            </a:xfrm>
          </xdr:grpSpPr>
          <xdr:sp macro="" textlink="">
            <xdr:nvSpPr>
              <xdr:cNvPr id="136" name="Text Box 137"/>
              <xdr:cNvSpPr txBox="1">
                <a:spLocks noChangeArrowheads="1"/>
              </xdr:cNvSpPr>
            </xdr:nvSpPr>
            <xdr:spPr bwMode="auto">
              <a:xfrm>
                <a:off x="6" y="1869"/>
                <a:ext cx="165" cy="84"/>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PRESIDENTE MUNICIPAL CONSTL.</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a:t>
                </a:r>
              </a:p>
              <a:p>
                <a:pPr algn="ctr" rtl="1">
                  <a:defRPr sz="1000"/>
                </a:pPr>
                <a:r>
                  <a:rPr lang="es-MX" sz="1000" b="0" i="0" strike="noStrike">
                    <a:solidFill>
                      <a:srgbClr val="000000"/>
                    </a:solidFill>
                    <a:latin typeface="Arial"/>
                    <a:cs typeface="Arial"/>
                  </a:rPr>
                  <a:t>C. CRISPÍN</a:t>
                </a:r>
                <a:r>
                  <a:rPr lang="es-MX" sz="1000" b="0" i="0" strike="noStrike" baseline="0">
                    <a:solidFill>
                      <a:srgbClr val="000000"/>
                    </a:solidFill>
                    <a:latin typeface="Arial"/>
                    <a:cs typeface="Arial"/>
                  </a:rPr>
                  <a:t> </a:t>
                </a:r>
                <a:r>
                  <a:rPr lang="es-MX" sz="1000" b="0" i="0" strike="noStrike">
                    <a:solidFill>
                      <a:srgbClr val="000000"/>
                    </a:solidFill>
                    <a:latin typeface="Arial"/>
                    <a:cs typeface="Arial"/>
                  </a:rPr>
                  <a:t>AGUSTÍN MENDOZA</a:t>
                </a:r>
              </a:p>
            </xdr:txBody>
          </xdr:sp>
          <xdr:sp macro="" textlink="">
            <xdr:nvSpPr>
              <xdr:cNvPr id="137" name="Text Box 138"/>
              <xdr:cNvSpPr txBox="1">
                <a:spLocks noChangeArrowheads="1"/>
              </xdr:cNvSpPr>
            </xdr:nvSpPr>
            <xdr:spPr bwMode="auto">
              <a:xfrm>
                <a:off x="178" y="1870"/>
                <a:ext cx="177" cy="86"/>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SÍNDICO PROCURADORA</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C. ING. VICTORIA  GONZÁLEZ GARCÍA</a:t>
                </a:r>
              </a:p>
            </xdr:txBody>
          </xdr:sp>
          <xdr:sp macro="" textlink="">
            <xdr:nvSpPr>
              <xdr:cNvPr id="138" name="Text Box 139"/>
              <xdr:cNvSpPr txBox="1">
                <a:spLocks noChangeArrowheads="1"/>
              </xdr:cNvSpPr>
            </xdr:nvSpPr>
            <xdr:spPr bwMode="auto">
              <a:xfrm>
                <a:off x="366" y="1871"/>
                <a:ext cx="158" cy="85"/>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TESORERO MUNICIPAL</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________________________________</a:t>
                </a:r>
              </a:p>
              <a:p>
                <a:pPr algn="ctr" rtl="1">
                  <a:defRPr sz="1000"/>
                </a:pPr>
                <a:r>
                  <a:rPr lang="es-MX" sz="1000" b="0" i="0" strike="noStrike">
                    <a:solidFill>
                      <a:srgbClr val="000000"/>
                    </a:solidFill>
                    <a:latin typeface="Arial"/>
                    <a:cs typeface="Arial"/>
                  </a:rPr>
                  <a:t>PROF.</a:t>
                </a:r>
                <a:r>
                  <a:rPr lang="es-MX" sz="1000" b="0" i="0" strike="noStrike" baseline="0">
                    <a:solidFill>
                      <a:srgbClr val="000000"/>
                    </a:solidFill>
                    <a:latin typeface="Arial"/>
                    <a:cs typeface="Arial"/>
                  </a:rPr>
                  <a:t> FELIX CAMPOS ESTRADA</a:t>
                </a:r>
                <a:endParaRPr lang="es-MX" sz="1000" b="0" i="0" strike="noStrike">
                  <a:solidFill>
                    <a:srgbClr val="000000"/>
                  </a:solidFill>
                  <a:latin typeface="Arial"/>
                  <a:cs typeface="Arial"/>
                </a:endParaRPr>
              </a:p>
            </xdr:txBody>
          </xdr:sp>
          <xdr:sp macro="" textlink="">
            <xdr:nvSpPr>
              <xdr:cNvPr id="139" name="Text Box 140"/>
              <xdr:cNvSpPr txBox="1">
                <a:spLocks noChangeArrowheads="1"/>
              </xdr:cNvSpPr>
            </xdr:nvSpPr>
            <xdr:spPr bwMode="auto">
              <a:xfrm>
                <a:off x="528" y="1870"/>
                <a:ext cx="171" cy="86"/>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DIRECTOR DE OBRAS PÚBLICAS</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defRPr sz="1000"/>
                </a:pPr>
                <a:r>
                  <a:rPr lang="es-MX" sz="1000" b="0" i="0" strike="noStrike">
                    <a:solidFill>
                      <a:srgbClr val="000000"/>
                    </a:solidFill>
                    <a:latin typeface="Arial"/>
                    <a:cs typeface="Arial"/>
                  </a:rPr>
                  <a:t>ING. HUMBERTO CUENCA ZAMORA</a:t>
                </a:r>
              </a:p>
            </xdr:txBody>
          </xdr:sp>
        </xdr:grpSp>
        <xdr:sp macro="" textlink="">
          <xdr:nvSpPr>
            <xdr:cNvPr id="135" name="Text Box 141"/>
            <xdr:cNvSpPr txBox="1">
              <a:spLocks noChangeArrowheads="1"/>
            </xdr:cNvSpPr>
          </xdr:nvSpPr>
          <xdr:spPr bwMode="auto">
            <a:xfrm>
              <a:off x="870" y="2961"/>
              <a:ext cx="162" cy="82"/>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TITULAR DEL ORGANO INTERNO DE CONTROL</a:t>
              </a: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r>
                <a:rPr lang="es-MX" sz="1000" b="0" i="0" baseline="0">
                  <a:effectLst/>
                  <a:latin typeface="Arial" panose="020B0604020202020204" pitchFamily="34" charset="0"/>
                  <a:ea typeface="+mn-ea"/>
                  <a:cs typeface="Arial" panose="020B0604020202020204" pitchFamily="34" charset="0"/>
                </a:rPr>
                <a:t>C.P. EDREL VERGARA BALBUENA</a:t>
              </a:r>
              <a:endParaRPr lang="es-MX" sz="800">
                <a:effectLst/>
                <a:latin typeface="Arial" panose="020B0604020202020204" pitchFamily="34" charset="0"/>
                <a:cs typeface="Arial" panose="020B0604020202020204" pitchFamily="34" charset="0"/>
              </a:endParaRPr>
            </a:p>
          </xdr:txBody>
        </xdr:sp>
      </xdr:grpSp>
      <xdr:sp macro="" textlink="">
        <xdr:nvSpPr>
          <xdr:cNvPr id="133" name="Text Box 140"/>
          <xdr:cNvSpPr txBox="1">
            <a:spLocks noChangeArrowheads="1"/>
          </xdr:cNvSpPr>
        </xdr:nvSpPr>
        <xdr:spPr bwMode="auto">
          <a:xfrm>
            <a:off x="10445560" y="10736580"/>
            <a:ext cx="2658678" cy="844148"/>
          </a:xfrm>
          <a:prstGeom prst="rect">
            <a:avLst/>
          </a:prstGeom>
          <a:noFill/>
          <a:ln w="9525">
            <a:noFill/>
            <a:miter lim="800000"/>
            <a:headEnd/>
            <a:tailEnd/>
          </a:ln>
        </xdr:spPr>
        <xdr:txBody>
          <a:bodyPr vertOverflow="clip" wrap="square" lIns="27432" tIns="18288" rIns="27432" bIns="0" anchor="t" upright="1"/>
          <a:lstStyle/>
          <a:p>
            <a:pPr algn="ctr" rtl="1">
              <a:defRPr sz="1000"/>
            </a:pPr>
            <a:r>
              <a:rPr lang="es-MX" sz="1000" b="0" i="0" strike="noStrike">
                <a:solidFill>
                  <a:srgbClr val="000000"/>
                </a:solidFill>
                <a:latin typeface="Arial"/>
                <a:cs typeface="Arial"/>
              </a:rPr>
              <a:t>VOCAL DE CONTROL Y VIGILANCIA</a:t>
            </a:r>
          </a:p>
          <a:p>
            <a:pPr algn="ctr" rtl="1">
              <a:defRPr sz="1000"/>
            </a:pPr>
            <a:endParaRPr lang="es-MX" sz="1000" b="0" i="0" strike="noStrike">
              <a:solidFill>
                <a:srgbClr val="000000"/>
              </a:solidFill>
              <a:latin typeface="Arial"/>
              <a:cs typeface="Arial"/>
            </a:endParaRPr>
          </a:p>
          <a:p>
            <a:pPr algn="ctr" rtl="1">
              <a:defRPr sz="1000"/>
            </a:pPr>
            <a:endParaRPr lang="es-MX" sz="1000" b="0" i="0" strike="noStrike">
              <a:solidFill>
                <a:srgbClr val="000000"/>
              </a:solidFill>
              <a:latin typeface="Arial"/>
              <a:cs typeface="Arial"/>
            </a:endParaRPr>
          </a:p>
          <a:p>
            <a:pPr algn="ctr" rtl="1">
              <a:defRPr sz="1000"/>
            </a:pPr>
            <a:r>
              <a:rPr lang="es-MX" sz="1000" b="0" i="0" strike="noStrike">
                <a:solidFill>
                  <a:srgbClr val="000000"/>
                </a:solidFill>
                <a:latin typeface="Arial"/>
                <a:cs typeface="Arial"/>
              </a:rPr>
              <a:t>______________________________</a:t>
            </a:r>
          </a:p>
          <a:p>
            <a:pPr algn="ctr" rtl="1"/>
            <a:r>
              <a:rPr lang="es-MX" sz="1000" b="0" i="0">
                <a:effectLst/>
                <a:latin typeface="Arial" panose="020B0604020202020204" pitchFamily="34" charset="0"/>
                <a:ea typeface="+mn-ea"/>
                <a:cs typeface="Arial" panose="020B0604020202020204" pitchFamily="34" charset="0"/>
              </a:rPr>
              <a:t>PROF. </a:t>
            </a:r>
            <a:r>
              <a:rPr lang="es-ES" sz="1000">
                <a:effectLst/>
                <a:latin typeface="Arial" panose="020B0604020202020204" pitchFamily="34" charset="0"/>
                <a:ea typeface="+mn-ea"/>
                <a:cs typeface="Arial" panose="020B0604020202020204" pitchFamily="34" charset="0"/>
              </a:rPr>
              <a:t>RODRIGO RAMÍREZ BAZÁN</a:t>
            </a:r>
            <a:endParaRPr lang="es-MX" sz="800">
              <a:effectLst/>
              <a:latin typeface="Arial" panose="020B0604020202020204" pitchFamily="34" charset="0"/>
              <a:cs typeface="Arial" panose="020B0604020202020204" pitchFamily="34" charset="0"/>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144"/>
  <sheetViews>
    <sheetView tabSelected="1" view="pageBreakPreview" topLeftCell="A115" zoomScale="70" zoomScaleNormal="100" zoomScaleSheetLayoutView="70" workbookViewId="0">
      <selection activeCell="G32" sqref="G32"/>
    </sheetView>
  </sheetViews>
  <sheetFormatPr baseColWidth="10" defaultRowHeight="12.75" x14ac:dyDescent="0.2"/>
  <cols>
    <col min="1" max="1" width="4.5703125" customWidth="1"/>
    <col min="2" max="2" width="9.42578125" customWidth="1"/>
    <col min="3" max="3" width="7.42578125" customWidth="1"/>
    <col min="4" max="4" width="60.7109375" customWidth="1"/>
    <col min="5" max="5" width="10.7109375" customWidth="1"/>
    <col min="6" max="6" width="17.7109375" style="10" customWidth="1"/>
    <col min="7" max="7" width="6.85546875" customWidth="1"/>
    <col min="8" max="8" width="7.5703125" customWidth="1"/>
    <col min="9" max="9" width="9.28515625" customWidth="1"/>
    <col min="10" max="10" width="14.7109375" customWidth="1"/>
    <col min="11" max="12" width="9.7109375" customWidth="1"/>
    <col min="13" max="13" width="15.140625" customWidth="1"/>
    <col min="14" max="14" width="8.7109375" customWidth="1"/>
    <col min="15" max="16" width="6.7109375" customWidth="1"/>
    <col min="17" max="17" width="6.5703125" customWidth="1"/>
    <col min="18" max="20" width="7.42578125" customWidth="1"/>
    <col min="21" max="21" width="9.7109375" customWidth="1"/>
  </cols>
  <sheetData>
    <row r="1" spans="1:21" ht="20.25" x14ac:dyDescent="0.3">
      <c r="A1" s="1" t="s">
        <v>0</v>
      </c>
      <c r="B1" s="1"/>
      <c r="C1" s="1"/>
      <c r="D1" s="2" t="s">
        <v>1</v>
      </c>
      <c r="E1" s="2"/>
      <c r="F1" s="2"/>
      <c r="G1" s="2"/>
      <c r="H1" s="2"/>
      <c r="I1" s="2"/>
      <c r="J1" s="2"/>
      <c r="K1" s="2"/>
      <c r="L1" s="2"/>
      <c r="M1" s="2"/>
      <c r="N1" s="2"/>
      <c r="O1" s="2"/>
      <c r="P1" s="2"/>
      <c r="Q1" s="2"/>
      <c r="R1" s="3"/>
      <c r="S1" s="3"/>
      <c r="T1" s="4"/>
      <c r="U1" s="4"/>
    </row>
    <row r="2" spans="1:21" ht="20.25" x14ac:dyDescent="0.3">
      <c r="A2" s="1"/>
      <c r="B2" s="1"/>
      <c r="C2" s="1"/>
      <c r="D2" s="2" t="s">
        <v>2</v>
      </c>
      <c r="E2" s="2"/>
      <c r="F2" s="2"/>
      <c r="G2" s="2"/>
      <c r="H2" s="2"/>
      <c r="I2" s="2"/>
      <c r="J2" s="2"/>
      <c r="K2" s="2"/>
      <c r="L2" s="2"/>
      <c r="M2" s="2"/>
      <c r="N2" s="2"/>
      <c r="O2" s="2"/>
      <c r="P2" s="2"/>
      <c r="Q2" s="2"/>
      <c r="R2" s="3"/>
      <c r="S2" s="3"/>
      <c r="T2" s="4"/>
      <c r="U2" s="4"/>
    </row>
    <row r="3" spans="1:21" ht="16.899999999999999" customHeight="1" x14ac:dyDescent="0.3">
      <c r="A3" s="5"/>
      <c r="B3" s="5"/>
      <c r="C3" s="5"/>
      <c r="D3" s="2" t="s">
        <v>3</v>
      </c>
      <c r="E3" s="2"/>
      <c r="F3" s="2"/>
      <c r="G3" s="2"/>
      <c r="H3" s="2"/>
      <c r="I3" s="2"/>
      <c r="J3" s="2"/>
      <c r="K3" s="2"/>
      <c r="L3" s="2"/>
      <c r="M3" s="2"/>
      <c r="N3" s="2"/>
      <c r="O3" s="2"/>
      <c r="P3" s="2"/>
      <c r="Q3" s="2"/>
      <c r="R3" s="3"/>
      <c r="S3" s="3"/>
      <c r="U3" s="4"/>
    </row>
    <row r="4" spans="1:21" ht="15.75" x14ac:dyDescent="0.25">
      <c r="A4" s="6"/>
      <c r="B4" s="6"/>
      <c r="C4" s="6"/>
      <c r="D4" s="7" t="s">
        <v>4</v>
      </c>
      <c r="E4" s="7"/>
      <c r="F4" s="7"/>
      <c r="G4" s="7"/>
      <c r="H4" s="7"/>
      <c r="I4" s="7"/>
      <c r="J4" s="7"/>
      <c r="K4" s="7"/>
      <c r="L4" s="7"/>
      <c r="M4" s="7"/>
      <c r="N4" s="7"/>
      <c r="O4" s="7"/>
      <c r="P4" s="7"/>
      <c r="Q4" s="7"/>
      <c r="R4" s="8"/>
      <c r="S4" s="8"/>
      <c r="U4" s="9"/>
    </row>
    <row r="5" spans="1:21" ht="15.75" x14ac:dyDescent="0.25">
      <c r="A5" s="6"/>
      <c r="B5" s="6"/>
      <c r="C5" s="6"/>
      <c r="D5" s="7" t="s">
        <v>5</v>
      </c>
      <c r="E5" s="7"/>
      <c r="F5" s="7"/>
      <c r="G5" s="7"/>
      <c r="H5" s="7"/>
      <c r="I5" s="7"/>
      <c r="J5" s="7"/>
      <c r="K5" s="7"/>
      <c r="L5" s="7"/>
      <c r="M5" s="7"/>
      <c r="N5" s="7"/>
      <c r="O5" s="7"/>
      <c r="P5" s="7"/>
      <c r="Q5" s="7"/>
      <c r="R5" s="8"/>
      <c r="S5" s="8"/>
      <c r="T5" s="9"/>
      <c r="U5" s="9"/>
    </row>
    <row r="6" spans="1:21" ht="7.5" customHeight="1" thickBot="1" x14ac:dyDescent="0.25"/>
    <row r="7" spans="1:21" ht="20.45" customHeight="1" thickBot="1" x14ac:dyDescent="0.25">
      <c r="A7" s="11" t="s">
        <v>6</v>
      </c>
      <c r="B7" s="11" t="s">
        <v>7</v>
      </c>
      <c r="C7" s="11" t="s">
        <v>8</v>
      </c>
      <c r="D7" s="12" t="s">
        <v>9</v>
      </c>
      <c r="E7" s="11" t="s">
        <v>10</v>
      </c>
      <c r="F7" s="12" t="s">
        <v>11</v>
      </c>
      <c r="G7" s="13" t="s">
        <v>12</v>
      </c>
      <c r="H7" s="13"/>
      <c r="I7" s="13" t="s">
        <v>13</v>
      </c>
      <c r="J7" s="14" t="s">
        <v>14</v>
      </c>
      <c r="K7" s="15"/>
      <c r="L7" s="15"/>
      <c r="M7" s="15"/>
      <c r="N7" s="16"/>
      <c r="O7" s="17" t="s">
        <v>15</v>
      </c>
      <c r="P7" s="18"/>
      <c r="Q7" s="19"/>
      <c r="R7" s="14" t="s">
        <v>16</v>
      </c>
      <c r="S7" s="16"/>
      <c r="T7" s="14" t="s">
        <v>17</v>
      </c>
      <c r="U7" s="16"/>
    </row>
    <row r="8" spans="1:21" ht="18" customHeight="1" thickBot="1" x14ac:dyDescent="0.25">
      <c r="A8" s="20"/>
      <c r="B8" s="20"/>
      <c r="C8" s="20"/>
      <c r="D8" s="21"/>
      <c r="E8" s="20"/>
      <c r="F8" s="21"/>
      <c r="G8" s="22" t="s">
        <v>18</v>
      </c>
      <c r="H8" s="22" t="s">
        <v>19</v>
      </c>
      <c r="I8" s="22" t="s">
        <v>20</v>
      </c>
      <c r="J8" s="12" t="s">
        <v>21</v>
      </c>
      <c r="K8" s="14" t="s">
        <v>22</v>
      </c>
      <c r="L8" s="15"/>
      <c r="M8" s="15"/>
      <c r="N8" s="16"/>
      <c r="O8" s="23"/>
      <c r="P8" s="24"/>
      <c r="Q8" s="25"/>
      <c r="R8" s="26" t="s">
        <v>23</v>
      </c>
      <c r="S8" s="27" t="s">
        <v>24</v>
      </c>
      <c r="T8" s="26" t="s">
        <v>25</v>
      </c>
      <c r="U8" s="27" t="s">
        <v>26</v>
      </c>
    </row>
    <row r="9" spans="1:21" ht="13.5" customHeight="1" thickBot="1" x14ac:dyDescent="0.25">
      <c r="A9" s="20"/>
      <c r="B9" s="20"/>
      <c r="C9" s="20"/>
      <c r="D9" s="21"/>
      <c r="E9" s="20"/>
      <c r="F9" s="21"/>
      <c r="G9" s="22" t="s">
        <v>27</v>
      </c>
      <c r="H9" s="22"/>
      <c r="I9" s="22" t="s">
        <v>28</v>
      </c>
      <c r="J9" s="21"/>
      <c r="K9" s="13" t="s">
        <v>29</v>
      </c>
      <c r="L9" s="13" t="s">
        <v>30</v>
      </c>
      <c r="M9" s="13" t="s">
        <v>31</v>
      </c>
      <c r="N9" s="13" t="s">
        <v>32</v>
      </c>
      <c r="O9" s="22" t="s">
        <v>33</v>
      </c>
      <c r="P9" s="13" t="s">
        <v>34</v>
      </c>
      <c r="Q9" s="13" t="s">
        <v>35</v>
      </c>
      <c r="R9" s="28"/>
      <c r="S9" s="29"/>
      <c r="T9" s="28"/>
      <c r="U9" s="29"/>
    </row>
    <row r="10" spans="1:21" ht="25.15" customHeight="1" x14ac:dyDescent="0.2">
      <c r="A10" s="30"/>
      <c r="B10" s="31"/>
      <c r="C10" s="32" t="s">
        <v>36</v>
      </c>
      <c r="D10" s="33"/>
      <c r="E10" s="33"/>
      <c r="F10" s="34"/>
      <c r="G10" s="33"/>
      <c r="H10" s="33"/>
      <c r="I10" s="33"/>
      <c r="J10" s="35"/>
      <c r="K10" s="35"/>
      <c r="L10" s="35"/>
      <c r="M10" s="36"/>
      <c r="N10" s="35"/>
      <c r="O10" s="37"/>
      <c r="P10" s="37"/>
      <c r="Q10" s="37"/>
      <c r="R10" s="38"/>
      <c r="S10" s="38"/>
      <c r="T10" s="39"/>
      <c r="U10" s="40"/>
    </row>
    <row r="11" spans="1:21" ht="47.45" customHeight="1" x14ac:dyDescent="0.2">
      <c r="A11" s="41">
        <v>1</v>
      </c>
      <c r="B11" s="42" t="s">
        <v>37</v>
      </c>
      <c r="C11" s="42" t="s">
        <v>38</v>
      </c>
      <c r="D11" s="43" t="s">
        <v>39</v>
      </c>
      <c r="E11" s="44">
        <v>120040001</v>
      </c>
      <c r="F11" s="45" t="s">
        <v>40</v>
      </c>
      <c r="G11" s="44" t="s">
        <v>41</v>
      </c>
      <c r="H11" s="46" t="s">
        <v>42</v>
      </c>
      <c r="I11" s="46" t="s">
        <v>43</v>
      </c>
      <c r="J11" s="47">
        <f t="shared" ref="J11:J20" si="0">M11</f>
        <v>1600000</v>
      </c>
      <c r="K11" s="47"/>
      <c r="L11" s="47"/>
      <c r="M11" s="48">
        <v>1600000</v>
      </c>
      <c r="N11" s="47"/>
      <c r="O11" s="49" t="s">
        <v>44</v>
      </c>
      <c r="P11" s="49">
        <v>600</v>
      </c>
      <c r="Q11" s="49">
        <v>3115</v>
      </c>
      <c r="R11" s="50">
        <v>45769</v>
      </c>
      <c r="S11" s="50">
        <v>45805</v>
      </c>
      <c r="T11" s="51"/>
      <c r="U11" s="52"/>
    </row>
    <row r="12" spans="1:21" ht="38.25" x14ac:dyDescent="0.2">
      <c r="A12" s="41">
        <f t="shared" ref="A12:A20" si="1">A11+1</f>
        <v>2</v>
      </c>
      <c r="B12" s="42" t="s">
        <v>37</v>
      </c>
      <c r="C12" s="42" t="s">
        <v>38</v>
      </c>
      <c r="D12" s="43" t="s">
        <v>45</v>
      </c>
      <c r="E12" s="44">
        <v>120040001</v>
      </c>
      <c r="F12" s="45" t="s">
        <v>40</v>
      </c>
      <c r="G12" s="44" t="s">
        <v>46</v>
      </c>
      <c r="H12" s="46" t="s">
        <v>42</v>
      </c>
      <c r="I12" s="46" t="s">
        <v>43</v>
      </c>
      <c r="J12" s="47">
        <f t="shared" si="0"/>
        <v>800000</v>
      </c>
      <c r="K12" s="47"/>
      <c r="L12" s="47"/>
      <c r="M12" s="48">
        <v>800000</v>
      </c>
      <c r="N12" s="47"/>
      <c r="O12" s="49" t="s">
        <v>47</v>
      </c>
      <c r="P12" s="53">
        <v>1</v>
      </c>
      <c r="Q12" s="49">
        <v>3115</v>
      </c>
      <c r="R12" s="50">
        <v>45793</v>
      </c>
      <c r="S12" s="50">
        <v>45828</v>
      </c>
      <c r="T12" s="54"/>
      <c r="U12" s="55"/>
    </row>
    <row r="13" spans="1:21" ht="48" customHeight="1" x14ac:dyDescent="0.2">
      <c r="A13" s="41">
        <f t="shared" si="1"/>
        <v>3</v>
      </c>
      <c r="B13" s="42" t="s">
        <v>37</v>
      </c>
      <c r="C13" s="42" t="s">
        <v>38</v>
      </c>
      <c r="D13" s="43" t="s">
        <v>48</v>
      </c>
      <c r="E13" s="44">
        <v>120040003</v>
      </c>
      <c r="F13" s="45" t="s">
        <v>49</v>
      </c>
      <c r="G13" s="44" t="s">
        <v>46</v>
      </c>
      <c r="H13" s="46" t="s">
        <v>50</v>
      </c>
      <c r="I13" s="46" t="s">
        <v>51</v>
      </c>
      <c r="J13" s="47">
        <f t="shared" si="0"/>
        <v>2200000</v>
      </c>
      <c r="K13" s="47"/>
      <c r="L13" s="47"/>
      <c r="M13" s="48">
        <v>2200000</v>
      </c>
      <c r="N13" s="47"/>
      <c r="O13" s="49" t="s">
        <v>47</v>
      </c>
      <c r="P13" s="53">
        <v>1</v>
      </c>
      <c r="Q13" s="49">
        <v>419</v>
      </c>
      <c r="R13" s="50">
        <v>45818</v>
      </c>
      <c r="S13" s="50">
        <v>45858</v>
      </c>
      <c r="T13" s="54"/>
      <c r="U13" s="55"/>
    </row>
    <row r="14" spans="1:21" ht="46.15" customHeight="1" x14ac:dyDescent="0.2">
      <c r="A14" s="41">
        <f t="shared" si="1"/>
        <v>4</v>
      </c>
      <c r="B14" s="42" t="s">
        <v>37</v>
      </c>
      <c r="C14" s="42" t="s">
        <v>38</v>
      </c>
      <c r="D14" s="43" t="s">
        <v>52</v>
      </c>
      <c r="E14" s="44">
        <v>120040008</v>
      </c>
      <c r="F14" s="45" t="s">
        <v>53</v>
      </c>
      <c r="G14" s="44" t="s">
        <v>46</v>
      </c>
      <c r="H14" s="46" t="s">
        <v>50</v>
      </c>
      <c r="I14" s="46" t="s">
        <v>51</v>
      </c>
      <c r="J14" s="47">
        <f t="shared" si="0"/>
        <v>600000</v>
      </c>
      <c r="K14" s="47"/>
      <c r="L14" s="47"/>
      <c r="M14" s="48">
        <v>600000</v>
      </c>
      <c r="N14" s="47"/>
      <c r="O14" s="49" t="s">
        <v>44</v>
      </c>
      <c r="P14" s="49">
        <v>1000</v>
      </c>
      <c r="Q14" s="49">
        <v>231</v>
      </c>
      <c r="R14" s="50">
        <v>45814</v>
      </c>
      <c r="S14" s="50">
        <v>45856</v>
      </c>
      <c r="T14" s="54"/>
      <c r="U14" s="55"/>
    </row>
    <row r="15" spans="1:21" ht="46.15" customHeight="1" x14ac:dyDescent="0.2">
      <c r="A15" s="41">
        <f t="shared" si="1"/>
        <v>5</v>
      </c>
      <c r="B15" s="42" t="s">
        <v>37</v>
      </c>
      <c r="C15" s="42" t="s">
        <v>38</v>
      </c>
      <c r="D15" s="43" t="s">
        <v>54</v>
      </c>
      <c r="E15" s="44">
        <v>120040012</v>
      </c>
      <c r="F15" s="45" t="s">
        <v>55</v>
      </c>
      <c r="G15" s="44" t="s">
        <v>46</v>
      </c>
      <c r="H15" s="46" t="s">
        <v>50</v>
      </c>
      <c r="I15" s="46" t="s">
        <v>51</v>
      </c>
      <c r="J15" s="47">
        <f t="shared" si="0"/>
        <v>1000000</v>
      </c>
      <c r="K15" s="47"/>
      <c r="L15" s="47"/>
      <c r="M15" s="48">
        <v>1000000</v>
      </c>
      <c r="N15" s="47"/>
      <c r="O15" s="49" t="s">
        <v>47</v>
      </c>
      <c r="P15" s="53">
        <v>1</v>
      </c>
      <c r="Q15" s="49">
        <v>1111</v>
      </c>
      <c r="R15" s="50">
        <v>45830</v>
      </c>
      <c r="S15" s="50">
        <v>45858</v>
      </c>
      <c r="T15" s="54"/>
      <c r="U15" s="55"/>
    </row>
    <row r="16" spans="1:21" ht="48" customHeight="1" x14ac:dyDescent="0.2">
      <c r="A16" s="41">
        <f t="shared" si="1"/>
        <v>6</v>
      </c>
      <c r="B16" s="42" t="s">
        <v>37</v>
      </c>
      <c r="C16" s="42" t="s">
        <v>38</v>
      </c>
      <c r="D16" s="43" t="s">
        <v>56</v>
      </c>
      <c r="E16" s="44">
        <v>120040015</v>
      </c>
      <c r="F16" s="56" t="s">
        <v>57</v>
      </c>
      <c r="G16" s="44" t="s">
        <v>41</v>
      </c>
      <c r="H16" s="46" t="s">
        <v>50</v>
      </c>
      <c r="I16" s="46" t="s">
        <v>51</v>
      </c>
      <c r="J16" s="47">
        <f t="shared" si="0"/>
        <v>1100000</v>
      </c>
      <c r="K16" s="47"/>
      <c r="L16" s="47"/>
      <c r="M16" s="48">
        <v>1100000</v>
      </c>
      <c r="N16" s="47"/>
      <c r="O16" s="49" t="s">
        <v>47</v>
      </c>
      <c r="P16" s="53">
        <v>1</v>
      </c>
      <c r="Q16" s="49">
        <v>615</v>
      </c>
      <c r="R16" s="50">
        <v>45800</v>
      </c>
      <c r="S16" s="50">
        <v>45836</v>
      </c>
      <c r="T16" s="54"/>
      <c r="U16" s="55"/>
    </row>
    <row r="17" spans="1:21" ht="45.6" customHeight="1" x14ac:dyDescent="0.2">
      <c r="A17" s="41">
        <f t="shared" si="1"/>
        <v>7</v>
      </c>
      <c r="B17" s="42" t="s">
        <v>37</v>
      </c>
      <c r="C17" s="42" t="s">
        <v>38</v>
      </c>
      <c r="D17" s="43" t="s">
        <v>58</v>
      </c>
      <c r="E17" s="44">
        <v>120040015</v>
      </c>
      <c r="F17" s="56" t="s">
        <v>57</v>
      </c>
      <c r="G17" s="44" t="s">
        <v>59</v>
      </c>
      <c r="H17" s="46" t="s">
        <v>50</v>
      </c>
      <c r="I17" s="46" t="s">
        <v>43</v>
      </c>
      <c r="J17" s="47">
        <f t="shared" si="0"/>
        <v>300000</v>
      </c>
      <c r="K17" s="47"/>
      <c r="L17" s="47"/>
      <c r="M17" s="48">
        <v>300000</v>
      </c>
      <c r="N17" s="47"/>
      <c r="O17" s="49" t="s">
        <v>47</v>
      </c>
      <c r="P17" s="53">
        <v>1</v>
      </c>
      <c r="Q17" s="49">
        <v>615</v>
      </c>
      <c r="R17" s="50">
        <v>45803</v>
      </c>
      <c r="S17" s="50">
        <v>45828</v>
      </c>
      <c r="T17" s="54"/>
      <c r="U17" s="55"/>
    </row>
    <row r="18" spans="1:21" ht="41.25" customHeight="1" x14ac:dyDescent="0.2">
      <c r="A18" s="41">
        <f t="shared" si="1"/>
        <v>8</v>
      </c>
      <c r="B18" s="42" t="s">
        <v>37</v>
      </c>
      <c r="C18" s="42" t="s">
        <v>38</v>
      </c>
      <c r="D18" s="43" t="s">
        <v>60</v>
      </c>
      <c r="E18" s="44">
        <v>120040019</v>
      </c>
      <c r="F18" s="45" t="s">
        <v>61</v>
      </c>
      <c r="G18" s="44" t="s">
        <v>46</v>
      </c>
      <c r="H18" s="46" t="s">
        <v>50</v>
      </c>
      <c r="I18" s="46" t="s">
        <v>43</v>
      </c>
      <c r="J18" s="47">
        <f t="shared" si="0"/>
        <v>900000</v>
      </c>
      <c r="K18" s="47"/>
      <c r="L18" s="47"/>
      <c r="M18" s="48">
        <v>900000</v>
      </c>
      <c r="N18" s="57"/>
      <c r="O18" s="58" t="s">
        <v>47</v>
      </c>
      <c r="P18" s="53">
        <v>1</v>
      </c>
      <c r="Q18" s="59">
        <v>734</v>
      </c>
      <c r="R18" s="50">
        <v>45885</v>
      </c>
      <c r="S18" s="50">
        <v>45920</v>
      </c>
      <c r="T18" s="54"/>
      <c r="U18" s="55"/>
    </row>
    <row r="19" spans="1:21" ht="38.25" x14ac:dyDescent="0.2">
      <c r="A19" s="41">
        <f t="shared" si="1"/>
        <v>9</v>
      </c>
      <c r="B19" s="42" t="s">
        <v>37</v>
      </c>
      <c r="C19" s="42" t="s">
        <v>38</v>
      </c>
      <c r="D19" s="43" t="s">
        <v>62</v>
      </c>
      <c r="E19" s="44">
        <v>120040029</v>
      </c>
      <c r="F19" s="56" t="s">
        <v>63</v>
      </c>
      <c r="G19" s="44" t="s">
        <v>46</v>
      </c>
      <c r="H19" s="46" t="s">
        <v>50</v>
      </c>
      <c r="I19" s="46" t="s">
        <v>64</v>
      </c>
      <c r="J19" s="47">
        <f t="shared" si="0"/>
        <v>1000000</v>
      </c>
      <c r="K19" s="47"/>
      <c r="L19" s="47"/>
      <c r="M19" s="48">
        <v>1000000</v>
      </c>
      <c r="N19" s="47"/>
      <c r="O19" s="49" t="s">
        <v>44</v>
      </c>
      <c r="P19" s="53">
        <v>1500</v>
      </c>
      <c r="Q19" s="49">
        <v>133</v>
      </c>
      <c r="R19" s="50">
        <v>45814</v>
      </c>
      <c r="S19" s="50">
        <v>45850</v>
      </c>
      <c r="T19" s="54"/>
      <c r="U19" s="55"/>
    </row>
    <row r="20" spans="1:21" ht="44.45" customHeight="1" x14ac:dyDescent="0.2">
      <c r="A20" s="41">
        <f t="shared" si="1"/>
        <v>10</v>
      </c>
      <c r="B20" s="42" t="s">
        <v>37</v>
      </c>
      <c r="C20" s="42" t="s">
        <v>38</v>
      </c>
      <c r="D20" s="43" t="s">
        <v>65</v>
      </c>
      <c r="E20" s="44">
        <v>120040041</v>
      </c>
      <c r="F20" s="56" t="s">
        <v>66</v>
      </c>
      <c r="G20" s="44" t="s">
        <v>46</v>
      </c>
      <c r="H20" s="46" t="s">
        <v>50</v>
      </c>
      <c r="I20" s="46" t="s">
        <v>64</v>
      </c>
      <c r="J20" s="47">
        <f t="shared" si="0"/>
        <v>1200000</v>
      </c>
      <c r="K20" s="47"/>
      <c r="L20" s="47"/>
      <c r="M20" s="48">
        <v>1200000</v>
      </c>
      <c r="N20" s="47"/>
      <c r="O20" s="49" t="s">
        <v>44</v>
      </c>
      <c r="P20" s="53">
        <v>2000</v>
      </c>
      <c r="Q20" s="49">
        <v>151</v>
      </c>
      <c r="R20" s="50">
        <v>45826</v>
      </c>
      <c r="S20" s="50">
        <v>45853</v>
      </c>
      <c r="T20" s="54"/>
      <c r="U20" s="55"/>
    </row>
    <row r="21" spans="1:21" ht="25.15" customHeight="1" x14ac:dyDescent="0.2">
      <c r="A21" s="41"/>
      <c r="B21" s="60"/>
      <c r="C21" s="61"/>
      <c r="D21" s="62"/>
      <c r="E21" s="44"/>
      <c r="F21" s="45"/>
      <c r="G21" s="44"/>
      <c r="H21" s="46"/>
      <c r="I21" s="46"/>
      <c r="J21" s="188">
        <f>SUM(J11:J20)</f>
        <v>10700000</v>
      </c>
      <c r="K21" s="63"/>
      <c r="L21" s="64"/>
      <c r="M21" s="65">
        <f>SUM(M11:M20)</f>
        <v>10700000</v>
      </c>
      <c r="N21" s="57"/>
      <c r="O21" s="49"/>
      <c r="P21" s="49"/>
      <c r="Q21" s="49"/>
      <c r="R21" s="66"/>
      <c r="S21" s="66"/>
      <c r="T21" s="54"/>
      <c r="U21" s="55"/>
    </row>
    <row r="22" spans="1:21" x14ac:dyDescent="0.2">
      <c r="A22" s="41"/>
      <c r="B22" s="67"/>
      <c r="C22" s="67" t="s">
        <v>67</v>
      </c>
      <c r="D22" s="62"/>
      <c r="E22" s="44"/>
      <c r="F22" s="44"/>
      <c r="G22" s="44"/>
      <c r="H22" s="46"/>
      <c r="I22" s="46"/>
      <c r="J22" s="47"/>
      <c r="K22" s="68"/>
      <c r="L22" s="47"/>
      <c r="M22" s="69"/>
      <c r="N22" s="57"/>
      <c r="O22" s="58"/>
      <c r="P22" s="59"/>
      <c r="Q22" s="59"/>
      <c r="R22" s="70"/>
      <c r="S22" s="70"/>
      <c r="T22" s="54"/>
      <c r="U22" s="55"/>
    </row>
    <row r="23" spans="1:21" ht="47.45" customHeight="1" x14ac:dyDescent="0.2">
      <c r="A23" s="41">
        <f>A20+1</f>
        <v>11</v>
      </c>
      <c r="B23" s="42" t="s">
        <v>37</v>
      </c>
      <c r="C23" s="42" t="s">
        <v>68</v>
      </c>
      <c r="D23" s="43" t="s">
        <v>69</v>
      </c>
      <c r="E23" s="44">
        <v>120040001</v>
      </c>
      <c r="F23" s="45" t="s">
        <v>40</v>
      </c>
      <c r="G23" s="44" t="s">
        <v>59</v>
      </c>
      <c r="H23" s="46" t="s">
        <v>42</v>
      </c>
      <c r="I23" s="46" t="s">
        <v>43</v>
      </c>
      <c r="J23" s="47">
        <f>M23</f>
        <v>1600000</v>
      </c>
      <c r="K23" s="47"/>
      <c r="L23" s="47"/>
      <c r="M23" s="48">
        <v>1600000</v>
      </c>
      <c r="N23" s="47"/>
      <c r="O23" s="58" t="s">
        <v>47</v>
      </c>
      <c r="P23" s="53">
        <v>1</v>
      </c>
      <c r="Q23" s="49">
        <v>3115</v>
      </c>
      <c r="R23" s="50">
        <v>45779</v>
      </c>
      <c r="S23" s="50">
        <v>45816</v>
      </c>
      <c r="T23" s="54"/>
      <c r="U23" s="55"/>
    </row>
    <row r="24" spans="1:21" ht="25.15" customHeight="1" x14ac:dyDescent="0.2">
      <c r="A24" s="71"/>
      <c r="B24" s="72"/>
      <c r="C24" s="72"/>
      <c r="D24" s="73"/>
      <c r="E24" s="74"/>
      <c r="F24" s="75"/>
      <c r="G24" s="74"/>
      <c r="H24" s="71"/>
      <c r="I24" s="71"/>
      <c r="J24" s="76"/>
      <c r="K24" s="77"/>
      <c r="L24" s="76"/>
      <c r="M24" s="78"/>
      <c r="N24" s="76"/>
      <c r="O24" s="71"/>
      <c r="P24" s="71"/>
      <c r="Q24" s="71"/>
      <c r="R24" s="71"/>
      <c r="S24" s="71"/>
      <c r="T24" s="79"/>
      <c r="U24" s="80"/>
    </row>
    <row r="25" spans="1:21" ht="25.15" customHeight="1" x14ac:dyDescent="0.2">
      <c r="A25" s="71"/>
      <c r="B25" s="72"/>
      <c r="C25" s="72"/>
      <c r="D25" s="81"/>
      <c r="E25" s="82"/>
      <c r="F25" s="83"/>
      <c r="G25" s="82"/>
      <c r="H25" s="71"/>
      <c r="I25" s="71"/>
      <c r="J25" s="76"/>
      <c r="K25" s="84"/>
      <c r="L25" s="84"/>
      <c r="M25" s="85"/>
      <c r="N25" s="84"/>
      <c r="O25" s="86"/>
      <c r="P25" s="86"/>
      <c r="Q25" s="86"/>
      <c r="R25" s="86"/>
      <c r="S25" s="86"/>
      <c r="T25" s="87"/>
      <c r="U25" s="88"/>
    </row>
    <row r="26" spans="1:21" ht="25.15" customHeight="1" x14ac:dyDescent="0.2">
      <c r="A26" s="71"/>
      <c r="B26" s="72"/>
      <c r="C26" s="72"/>
      <c r="D26" s="81"/>
      <c r="E26" s="82"/>
      <c r="F26" s="83"/>
      <c r="G26" s="82"/>
      <c r="H26" s="71"/>
      <c r="I26" s="71"/>
      <c r="J26" s="76"/>
      <c r="K26" s="84"/>
      <c r="L26" s="84"/>
      <c r="M26" s="85"/>
      <c r="N26" s="84"/>
      <c r="O26" s="86"/>
      <c r="P26" s="86"/>
      <c r="Q26" s="86"/>
      <c r="R26" s="86"/>
      <c r="S26" s="86"/>
      <c r="T26" s="87"/>
      <c r="U26" s="88"/>
    </row>
    <row r="27" spans="1:21" ht="19.149999999999999" customHeight="1" x14ac:dyDescent="0.2">
      <c r="A27" s="71"/>
      <c r="B27" s="72"/>
      <c r="C27" s="72"/>
      <c r="D27" s="81"/>
      <c r="E27" s="82"/>
      <c r="F27" s="83"/>
      <c r="G27" s="82"/>
      <c r="H27" s="71"/>
      <c r="I27" s="71"/>
      <c r="J27" s="76"/>
      <c r="K27" s="84"/>
      <c r="L27" s="84"/>
      <c r="M27" s="85"/>
      <c r="N27" s="84"/>
      <c r="O27" s="86"/>
      <c r="P27" s="86"/>
      <c r="Q27" s="86"/>
      <c r="R27" s="86"/>
      <c r="S27" s="86"/>
      <c r="T27" s="87"/>
      <c r="U27" s="88"/>
    </row>
    <row r="28" spans="1:21" ht="43.9" customHeight="1" x14ac:dyDescent="0.2">
      <c r="A28" s="41">
        <f>A23+1</f>
        <v>12</v>
      </c>
      <c r="B28" s="42" t="s">
        <v>37</v>
      </c>
      <c r="C28" s="42" t="s">
        <v>68</v>
      </c>
      <c r="D28" s="43" t="s">
        <v>70</v>
      </c>
      <c r="E28" s="44">
        <v>120040009</v>
      </c>
      <c r="F28" s="45" t="s">
        <v>71</v>
      </c>
      <c r="G28" s="44" t="s">
        <v>59</v>
      </c>
      <c r="H28" s="46" t="s">
        <v>50</v>
      </c>
      <c r="I28" s="46" t="s">
        <v>43</v>
      </c>
      <c r="J28" s="47">
        <f>M28</f>
        <v>800000</v>
      </c>
      <c r="K28" s="47"/>
      <c r="L28" s="47"/>
      <c r="M28" s="48">
        <v>800000</v>
      </c>
      <c r="N28" s="47"/>
      <c r="O28" s="58" t="s">
        <v>47</v>
      </c>
      <c r="P28" s="53">
        <v>1</v>
      </c>
      <c r="Q28" s="49">
        <v>1536</v>
      </c>
      <c r="R28" s="50">
        <v>45920</v>
      </c>
      <c r="S28" s="50">
        <v>45950</v>
      </c>
      <c r="T28" s="54"/>
      <c r="U28" s="55"/>
    </row>
    <row r="29" spans="1:21" ht="44.45" customHeight="1" x14ac:dyDescent="0.2">
      <c r="A29" s="41">
        <f>A28+1</f>
        <v>13</v>
      </c>
      <c r="B29" s="42" t="s">
        <v>37</v>
      </c>
      <c r="C29" s="42" t="s">
        <v>68</v>
      </c>
      <c r="D29" s="43" t="s">
        <v>72</v>
      </c>
      <c r="E29" s="44">
        <v>120040018</v>
      </c>
      <c r="F29" s="45" t="s">
        <v>73</v>
      </c>
      <c r="G29" s="44" t="s">
        <v>59</v>
      </c>
      <c r="H29" s="46" t="s">
        <v>50</v>
      </c>
      <c r="I29" s="46" t="s">
        <v>43</v>
      </c>
      <c r="J29" s="47">
        <f>M29</f>
        <v>1500000</v>
      </c>
      <c r="K29" s="47"/>
      <c r="L29" s="47"/>
      <c r="M29" s="48">
        <v>1500000</v>
      </c>
      <c r="N29" s="47"/>
      <c r="O29" s="58" t="s">
        <v>47</v>
      </c>
      <c r="P29" s="53">
        <v>1</v>
      </c>
      <c r="Q29" s="49">
        <v>1536</v>
      </c>
      <c r="R29" s="50">
        <v>45769</v>
      </c>
      <c r="S29" s="50">
        <v>45805</v>
      </c>
      <c r="T29" s="54"/>
      <c r="U29" s="55"/>
    </row>
    <row r="30" spans="1:21" ht="49.15" customHeight="1" x14ac:dyDescent="0.2">
      <c r="A30" s="41">
        <f>A29+1</f>
        <v>14</v>
      </c>
      <c r="B30" s="42" t="s">
        <v>37</v>
      </c>
      <c r="C30" s="42" t="s">
        <v>68</v>
      </c>
      <c r="D30" s="43" t="s">
        <v>74</v>
      </c>
      <c r="E30" s="44">
        <v>120040039</v>
      </c>
      <c r="F30" s="56" t="s">
        <v>75</v>
      </c>
      <c r="G30" s="44" t="s">
        <v>59</v>
      </c>
      <c r="H30" s="46" t="s">
        <v>50</v>
      </c>
      <c r="I30" s="46" t="s">
        <v>64</v>
      </c>
      <c r="J30" s="47">
        <f>M30</f>
        <v>1500000</v>
      </c>
      <c r="K30" s="47"/>
      <c r="L30" s="47"/>
      <c r="M30" s="48">
        <v>1500000</v>
      </c>
      <c r="N30" s="47"/>
      <c r="O30" s="58" t="s">
        <v>47</v>
      </c>
      <c r="P30" s="53">
        <v>1</v>
      </c>
      <c r="Q30" s="49">
        <v>193</v>
      </c>
      <c r="R30" s="50">
        <v>45789</v>
      </c>
      <c r="S30" s="50">
        <v>45836</v>
      </c>
      <c r="T30" s="54"/>
      <c r="U30" s="55"/>
    </row>
    <row r="31" spans="1:21" ht="60" customHeight="1" x14ac:dyDescent="0.2">
      <c r="A31" s="41">
        <f>A30+1</f>
        <v>15</v>
      </c>
      <c r="B31" s="42" t="s">
        <v>37</v>
      </c>
      <c r="C31" s="42" t="s">
        <v>76</v>
      </c>
      <c r="D31" s="43" t="s">
        <v>77</v>
      </c>
      <c r="E31" s="44">
        <v>120040015</v>
      </c>
      <c r="F31" s="56" t="s">
        <v>57</v>
      </c>
      <c r="G31" s="44" t="s">
        <v>59</v>
      </c>
      <c r="H31" s="46" t="s">
        <v>50</v>
      </c>
      <c r="I31" s="46" t="s">
        <v>43</v>
      </c>
      <c r="J31" s="47">
        <f>M31</f>
        <v>1200000</v>
      </c>
      <c r="K31" s="47"/>
      <c r="L31" s="47"/>
      <c r="M31" s="48">
        <v>1200000</v>
      </c>
      <c r="N31" s="47"/>
      <c r="O31" s="49" t="s">
        <v>47</v>
      </c>
      <c r="P31" s="53">
        <v>1</v>
      </c>
      <c r="Q31" s="49">
        <v>615</v>
      </c>
      <c r="R31" s="50">
        <v>45769</v>
      </c>
      <c r="S31" s="50">
        <v>45805</v>
      </c>
      <c r="T31" s="54"/>
      <c r="U31" s="55"/>
    </row>
    <row r="32" spans="1:21" ht="48.6" customHeight="1" x14ac:dyDescent="0.2">
      <c r="A32" s="41">
        <f>A31+1</f>
        <v>16</v>
      </c>
      <c r="B32" s="42" t="s">
        <v>37</v>
      </c>
      <c r="C32" s="42" t="s">
        <v>76</v>
      </c>
      <c r="D32" s="43" t="s">
        <v>78</v>
      </c>
      <c r="E32" s="44">
        <v>120040020</v>
      </c>
      <c r="F32" s="56" t="s">
        <v>79</v>
      </c>
      <c r="G32" s="44" t="s">
        <v>46</v>
      </c>
      <c r="H32" s="46" t="s">
        <v>50</v>
      </c>
      <c r="I32" s="46" t="s">
        <v>43</v>
      </c>
      <c r="J32" s="47">
        <f>M32</f>
        <v>1400000</v>
      </c>
      <c r="K32" s="47"/>
      <c r="L32" s="47"/>
      <c r="M32" s="48">
        <v>1400000</v>
      </c>
      <c r="N32" s="57"/>
      <c r="O32" s="58" t="s">
        <v>47</v>
      </c>
      <c r="P32" s="53">
        <v>1</v>
      </c>
      <c r="Q32" s="59">
        <v>1852</v>
      </c>
      <c r="R32" s="50">
        <v>45942</v>
      </c>
      <c r="S32" s="50">
        <v>45982</v>
      </c>
      <c r="T32" s="54"/>
      <c r="U32" s="55"/>
    </row>
    <row r="33" spans="1:21" ht="25.15" customHeight="1" x14ac:dyDescent="0.2">
      <c r="A33" s="41"/>
      <c r="B33" s="60"/>
      <c r="C33" s="60"/>
      <c r="D33" s="89"/>
      <c r="E33" s="90"/>
      <c r="F33" s="45"/>
      <c r="G33" s="90"/>
      <c r="H33" s="58"/>
      <c r="I33" s="58"/>
      <c r="J33" s="189">
        <f>SUM(J23:J32)</f>
        <v>8000000</v>
      </c>
      <c r="K33" s="64">
        <f>SUM(K86:K86)</f>
        <v>0</v>
      </c>
      <c r="L33" s="64"/>
      <c r="M33" s="64">
        <f>SUM(M23:M32)</f>
        <v>8000000</v>
      </c>
      <c r="N33" s="91"/>
      <c r="O33" s="58"/>
      <c r="P33" s="58"/>
      <c r="Q33" s="58"/>
      <c r="R33" s="70"/>
      <c r="S33" s="70"/>
      <c r="T33" s="54"/>
      <c r="U33" s="55"/>
    </row>
    <row r="34" spans="1:21" ht="25.15" customHeight="1" x14ac:dyDescent="0.2">
      <c r="A34" s="41"/>
      <c r="B34" s="60"/>
      <c r="C34" s="67" t="s">
        <v>80</v>
      </c>
      <c r="D34" s="62"/>
      <c r="E34" s="44"/>
      <c r="F34" s="45"/>
      <c r="G34" s="44"/>
      <c r="H34" s="46"/>
      <c r="I34" s="46"/>
      <c r="J34" s="47"/>
      <c r="K34" s="47"/>
      <c r="L34" s="47"/>
      <c r="M34" s="48"/>
      <c r="N34" s="57"/>
      <c r="O34" s="49"/>
      <c r="P34" s="49"/>
      <c r="Q34" s="49"/>
      <c r="R34" s="66"/>
      <c r="S34" s="66"/>
      <c r="T34" s="54"/>
      <c r="U34" s="55"/>
    </row>
    <row r="35" spans="1:21" ht="45.6" customHeight="1" x14ac:dyDescent="0.2">
      <c r="A35" s="41">
        <f>A32+1</f>
        <v>17</v>
      </c>
      <c r="B35" s="42" t="s">
        <v>37</v>
      </c>
      <c r="C35" s="42" t="s">
        <v>76</v>
      </c>
      <c r="D35" s="43" t="s">
        <v>81</v>
      </c>
      <c r="E35" s="44">
        <v>120040010</v>
      </c>
      <c r="F35" s="45" t="s">
        <v>82</v>
      </c>
      <c r="G35" s="44" t="s">
        <v>59</v>
      </c>
      <c r="H35" s="46" t="s">
        <v>50</v>
      </c>
      <c r="I35" s="46" t="s">
        <v>43</v>
      </c>
      <c r="J35" s="47">
        <f>M35</f>
        <v>1600000</v>
      </c>
      <c r="K35" s="47"/>
      <c r="L35" s="47"/>
      <c r="M35" s="48">
        <v>1600000</v>
      </c>
      <c r="N35" s="47"/>
      <c r="O35" s="49" t="s">
        <v>44</v>
      </c>
      <c r="P35" s="49">
        <v>200</v>
      </c>
      <c r="Q35" s="49">
        <v>524</v>
      </c>
      <c r="R35" s="50">
        <v>45788</v>
      </c>
      <c r="S35" s="50">
        <v>45838</v>
      </c>
      <c r="T35" s="54"/>
      <c r="U35" s="55"/>
    </row>
    <row r="36" spans="1:21" ht="45" customHeight="1" x14ac:dyDescent="0.2">
      <c r="A36" s="41">
        <f>A35+1</f>
        <v>18</v>
      </c>
      <c r="B36" s="42" t="s">
        <v>37</v>
      </c>
      <c r="C36" s="42" t="s">
        <v>76</v>
      </c>
      <c r="D36" s="43" t="s">
        <v>83</v>
      </c>
      <c r="E36" s="44">
        <v>120040020</v>
      </c>
      <c r="F36" s="56" t="s">
        <v>79</v>
      </c>
      <c r="G36" s="44" t="s">
        <v>46</v>
      </c>
      <c r="H36" s="46" t="s">
        <v>50</v>
      </c>
      <c r="I36" s="46" t="s">
        <v>43</v>
      </c>
      <c r="J36" s="47">
        <f>M36</f>
        <v>500000</v>
      </c>
      <c r="K36" s="47"/>
      <c r="L36" s="47"/>
      <c r="M36" s="48">
        <v>500000</v>
      </c>
      <c r="N36" s="57"/>
      <c r="O36" s="58" t="s">
        <v>47</v>
      </c>
      <c r="P36" s="53">
        <v>1</v>
      </c>
      <c r="Q36" s="59">
        <v>1852</v>
      </c>
      <c r="R36" s="50">
        <v>45761</v>
      </c>
      <c r="S36" s="50">
        <v>45785</v>
      </c>
      <c r="T36" s="54"/>
      <c r="U36" s="55"/>
    </row>
    <row r="37" spans="1:21" ht="25.5" x14ac:dyDescent="0.2">
      <c r="A37" s="41">
        <f>A36+1</f>
        <v>19</v>
      </c>
      <c r="B37" s="42" t="s">
        <v>37</v>
      </c>
      <c r="C37" s="42" t="s">
        <v>38</v>
      </c>
      <c r="D37" s="43" t="s">
        <v>84</v>
      </c>
      <c r="E37" s="44">
        <v>120040017</v>
      </c>
      <c r="F37" s="45" t="s">
        <v>85</v>
      </c>
      <c r="G37" s="44" t="s">
        <v>86</v>
      </c>
      <c r="H37" s="46" t="s">
        <v>50</v>
      </c>
      <c r="I37" s="46" t="s">
        <v>43</v>
      </c>
      <c r="J37" s="47">
        <f>M37</f>
        <v>2260000</v>
      </c>
      <c r="K37" s="47"/>
      <c r="L37" s="47"/>
      <c r="M37" s="48">
        <v>2260000</v>
      </c>
      <c r="N37" s="47"/>
      <c r="O37" s="49" t="s">
        <v>47</v>
      </c>
      <c r="P37" s="49">
        <v>1</v>
      </c>
      <c r="Q37" s="49">
        <v>1617</v>
      </c>
      <c r="R37" s="50">
        <v>45779</v>
      </c>
      <c r="S37" s="50">
        <v>45831</v>
      </c>
      <c r="T37" s="54"/>
      <c r="U37" s="55"/>
    </row>
    <row r="38" spans="1:21" ht="25.15" customHeight="1" x14ac:dyDescent="0.2">
      <c r="A38" s="41"/>
      <c r="B38" s="60"/>
      <c r="C38" s="60"/>
      <c r="D38" s="92"/>
      <c r="E38" s="90"/>
      <c r="F38" s="44"/>
      <c r="G38" s="44"/>
      <c r="H38" s="46"/>
      <c r="I38" s="46"/>
      <c r="J38" s="188">
        <f>SUM(J35:J37)</f>
        <v>4360000</v>
      </c>
      <c r="K38" s="63"/>
      <c r="L38" s="64"/>
      <c r="M38" s="65">
        <f>SUM(M35:M37)</f>
        <v>4360000</v>
      </c>
      <c r="N38" s="57"/>
      <c r="O38" s="58"/>
      <c r="P38" s="58"/>
      <c r="Q38" s="58"/>
      <c r="R38" s="70"/>
      <c r="S38" s="70"/>
      <c r="T38" s="54"/>
      <c r="U38" s="55"/>
    </row>
    <row r="39" spans="1:21" ht="25.15" customHeight="1" x14ac:dyDescent="0.2">
      <c r="A39" s="41"/>
      <c r="B39" s="60"/>
      <c r="C39" s="67" t="s">
        <v>87</v>
      </c>
      <c r="D39" s="93"/>
      <c r="E39" s="90"/>
      <c r="F39" s="44"/>
      <c r="G39" s="90"/>
      <c r="H39" s="58"/>
      <c r="I39" s="58"/>
      <c r="J39" s="57"/>
      <c r="K39" s="94"/>
      <c r="L39" s="94"/>
      <c r="M39" s="95"/>
      <c r="N39" s="94"/>
      <c r="O39" s="96"/>
      <c r="P39" s="96"/>
      <c r="Q39" s="96"/>
      <c r="R39" s="97"/>
      <c r="S39" s="97"/>
      <c r="T39" s="98"/>
      <c r="U39" s="99"/>
    </row>
    <row r="40" spans="1:21" ht="46.9" customHeight="1" x14ac:dyDescent="0.2">
      <c r="A40" s="41">
        <f>A37+1</f>
        <v>20</v>
      </c>
      <c r="B40" s="42" t="s">
        <v>37</v>
      </c>
      <c r="C40" s="42" t="s">
        <v>88</v>
      </c>
      <c r="D40" s="100" t="s">
        <v>89</v>
      </c>
      <c r="E40" s="44">
        <v>120040001</v>
      </c>
      <c r="F40" s="44" t="s">
        <v>90</v>
      </c>
      <c r="G40" s="44" t="s">
        <v>59</v>
      </c>
      <c r="H40" s="46" t="s">
        <v>42</v>
      </c>
      <c r="I40" s="46" t="s">
        <v>43</v>
      </c>
      <c r="J40" s="101">
        <f>M40</f>
        <v>800000</v>
      </c>
      <c r="K40" s="47"/>
      <c r="L40" s="47"/>
      <c r="M40" s="69">
        <v>800000</v>
      </c>
      <c r="N40" s="47"/>
      <c r="O40" s="58" t="s">
        <v>47</v>
      </c>
      <c r="P40" s="58">
        <v>1</v>
      </c>
      <c r="Q40" s="58">
        <v>1536</v>
      </c>
      <c r="R40" s="50">
        <v>45790</v>
      </c>
      <c r="S40" s="50">
        <v>45834</v>
      </c>
      <c r="T40" s="54"/>
      <c r="U40" s="55"/>
    </row>
    <row r="41" spans="1:21" ht="38.25" x14ac:dyDescent="0.2">
      <c r="A41" s="41">
        <f>A40+1</f>
        <v>21</v>
      </c>
      <c r="B41" s="42" t="s">
        <v>37</v>
      </c>
      <c r="C41" s="42" t="s">
        <v>88</v>
      </c>
      <c r="D41" s="100" t="s">
        <v>91</v>
      </c>
      <c r="E41" s="44">
        <v>120040001</v>
      </c>
      <c r="F41" s="102" t="s">
        <v>90</v>
      </c>
      <c r="G41" s="44" t="s">
        <v>59</v>
      </c>
      <c r="H41" s="46" t="s">
        <v>42</v>
      </c>
      <c r="I41" s="46" t="s">
        <v>43</v>
      </c>
      <c r="J41" s="47">
        <f>M41</f>
        <v>750000</v>
      </c>
      <c r="K41" s="47"/>
      <c r="L41" s="47"/>
      <c r="M41" s="69">
        <v>750000</v>
      </c>
      <c r="N41" s="47"/>
      <c r="O41" s="58" t="s">
        <v>92</v>
      </c>
      <c r="P41" s="58">
        <v>1</v>
      </c>
      <c r="Q41" s="58">
        <v>50</v>
      </c>
      <c r="R41" s="50">
        <v>45816</v>
      </c>
      <c r="S41" s="50">
        <v>45854</v>
      </c>
      <c r="T41" s="54"/>
      <c r="U41" s="55"/>
    </row>
    <row r="42" spans="1:21" ht="18" customHeight="1" x14ac:dyDescent="0.2">
      <c r="A42" s="71"/>
      <c r="B42" s="72"/>
      <c r="C42" s="72"/>
      <c r="D42" s="73"/>
      <c r="E42" s="74"/>
      <c r="F42" s="75"/>
      <c r="G42" s="74"/>
      <c r="H42" s="71"/>
      <c r="I42" s="71"/>
      <c r="J42" s="76"/>
      <c r="K42" s="77"/>
      <c r="L42" s="76"/>
      <c r="M42" s="78"/>
      <c r="N42" s="76"/>
      <c r="O42" s="71"/>
      <c r="P42" s="71"/>
      <c r="Q42" s="71"/>
      <c r="R42" s="71"/>
      <c r="S42" s="71"/>
      <c r="T42" s="79"/>
      <c r="U42" s="80"/>
    </row>
    <row r="43" spans="1:21" ht="25.15" customHeight="1" x14ac:dyDescent="0.2">
      <c r="A43" s="71"/>
      <c r="B43" s="72"/>
      <c r="C43" s="72"/>
      <c r="D43" s="81"/>
      <c r="E43" s="82"/>
      <c r="F43" s="83"/>
      <c r="G43" s="82"/>
      <c r="H43" s="71"/>
      <c r="I43" s="71"/>
      <c r="J43" s="76"/>
      <c r="K43" s="84"/>
      <c r="L43" s="84"/>
      <c r="M43" s="85"/>
      <c r="N43" s="84"/>
      <c r="O43" s="86"/>
      <c r="P43" s="86"/>
      <c r="Q43" s="86"/>
      <c r="R43" s="86"/>
      <c r="S43" s="86"/>
      <c r="T43" s="87"/>
      <c r="U43" s="88"/>
    </row>
    <row r="44" spans="1:21" ht="25.15" customHeight="1" x14ac:dyDescent="0.2">
      <c r="A44" s="71"/>
      <c r="B44" s="72"/>
      <c r="C44" s="72"/>
      <c r="D44" s="81"/>
      <c r="E44" s="82"/>
      <c r="F44" s="83"/>
      <c r="G44" s="82"/>
      <c r="H44" s="71"/>
      <c r="I44" s="71"/>
      <c r="J44" s="76"/>
      <c r="K44" s="84"/>
      <c r="L44" s="84"/>
      <c r="M44" s="85"/>
      <c r="N44" s="84"/>
      <c r="O44" s="86"/>
      <c r="P44" s="86"/>
      <c r="Q44" s="86"/>
      <c r="R44" s="86"/>
      <c r="S44" s="86"/>
      <c r="T44" s="87"/>
      <c r="U44" s="88"/>
    </row>
    <row r="45" spans="1:21" ht="18.600000000000001" customHeight="1" x14ac:dyDescent="0.2">
      <c r="A45" s="71"/>
      <c r="B45" s="72"/>
      <c r="C45" s="72"/>
      <c r="D45" s="81"/>
      <c r="E45" s="82"/>
      <c r="F45" s="83"/>
      <c r="G45" s="82"/>
      <c r="H45" s="71"/>
      <c r="I45" s="71"/>
      <c r="J45" s="76"/>
      <c r="K45" s="84"/>
      <c r="L45" s="84"/>
      <c r="M45" s="85"/>
      <c r="N45" s="84"/>
      <c r="O45" s="86"/>
      <c r="P45" s="86"/>
      <c r="Q45" s="86"/>
      <c r="R45" s="86"/>
      <c r="S45" s="86"/>
      <c r="T45" s="87"/>
      <c r="U45" s="88"/>
    </row>
    <row r="46" spans="1:21" ht="12" customHeight="1" x14ac:dyDescent="0.2">
      <c r="A46" s="103"/>
      <c r="B46" s="103"/>
      <c r="C46" s="103"/>
      <c r="D46" s="103"/>
      <c r="E46" s="103"/>
      <c r="F46" s="104"/>
      <c r="G46" s="103"/>
      <c r="H46" s="103"/>
      <c r="I46" s="103"/>
      <c r="J46" s="103"/>
      <c r="K46" s="103"/>
      <c r="L46" s="103"/>
      <c r="M46" s="103"/>
      <c r="N46" s="103"/>
      <c r="O46" s="103"/>
      <c r="P46" s="103"/>
      <c r="Q46" s="103"/>
      <c r="R46" s="103"/>
      <c r="S46" s="103"/>
      <c r="T46" s="103"/>
      <c r="U46" s="103"/>
    </row>
    <row r="47" spans="1:21" ht="54.6" customHeight="1" x14ac:dyDescent="0.2">
      <c r="A47" s="41">
        <f>A41+1</f>
        <v>22</v>
      </c>
      <c r="B47" s="42" t="s">
        <v>37</v>
      </c>
      <c r="C47" s="42" t="s">
        <v>88</v>
      </c>
      <c r="D47" s="100" t="s">
        <v>93</v>
      </c>
      <c r="E47" s="44">
        <v>120040001</v>
      </c>
      <c r="F47" s="102" t="s">
        <v>90</v>
      </c>
      <c r="G47" s="44" t="s">
        <v>59</v>
      </c>
      <c r="H47" s="46" t="s">
        <v>42</v>
      </c>
      <c r="I47" s="46" t="s">
        <v>43</v>
      </c>
      <c r="J47" s="47">
        <f t="shared" ref="J47:J56" si="2">M47</f>
        <v>500000</v>
      </c>
      <c r="K47" s="47"/>
      <c r="L47" s="47"/>
      <c r="M47" s="69">
        <v>500000</v>
      </c>
      <c r="N47" s="47"/>
      <c r="O47" s="58" t="s">
        <v>47</v>
      </c>
      <c r="P47" s="58">
        <v>1</v>
      </c>
      <c r="Q47" s="58">
        <v>260</v>
      </c>
      <c r="R47" s="50">
        <v>45769</v>
      </c>
      <c r="S47" s="50">
        <v>45805</v>
      </c>
      <c r="T47" s="54"/>
      <c r="U47" s="55"/>
    </row>
    <row r="48" spans="1:21" ht="58.15" customHeight="1" x14ac:dyDescent="0.2">
      <c r="A48" s="41">
        <f t="shared" ref="A48:A56" si="3">A47+1</f>
        <v>23</v>
      </c>
      <c r="B48" s="42" t="s">
        <v>37</v>
      </c>
      <c r="C48" s="42" t="s">
        <v>88</v>
      </c>
      <c r="D48" s="100" t="s">
        <v>94</v>
      </c>
      <c r="E48" s="44">
        <v>120040001</v>
      </c>
      <c r="F48" s="102" t="s">
        <v>90</v>
      </c>
      <c r="G48" s="44" t="s">
        <v>46</v>
      </c>
      <c r="H48" s="46" t="s">
        <v>42</v>
      </c>
      <c r="I48" s="46" t="s">
        <v>43</v>
      </c>
      <c r="J48" s="47">
        <f t="shared" si="2"/>
        <v>300000</v>
      </c>
      <c r="K48" s="47"/>
      <c r="L48" s="47"/>
      <c r="M48" s="69">
        <v>300000</v>
      </c>
      <c r="N48" s="47"/>
      <c r="O48" s="58" t="s">
        <v>92</v>
      </c>
      <c r="P48" s="58">
        <v>1</v>
      </c>
      <c r="Q48" s="58">
        <v>50</v>
      </c>
      <c r="R48" s="50">
        <v>45779</v>
      </c>
      <c r="S48" s="50">
        <v>45821</v>
      </c>
      <c r="T48" s="105"/>
      <c r="U48" s="106"/>
    </row>
    <row r="49" spans="1:21" ht="49.9" customHeight="1" x14ac:dyDescent="0.2">
      <c r="A49" s="41">
        <f t="shared" si="3"/>
        <v>24</v>
      </c>
      <c r="B49" s="42" t="s">
        <v>37</v>
      </c>
      <c r="C49" s="42" t="s">
        <v>88</v>
      </c>
      <c r="D49" s="100" t="s">
        <v>95</v>
      </c>
      <c r="E49" s="44">
        <v>120040002</v>
      </c>
      <c r="F49" s="45" t="s">
        <v>96</v>
      </c>
      <c r="G49" s="44" t="s">
        <v>59</v>
      </c>
      <c r="H49" s="107" t="s">
        <v>50</v>
      </c>
      <c r="I49" s="107" t="s">
        <v>64</v>
      </c>
      <c r="J49" s="101">
        <f t="shared" si="2"/>
        <v>1400000</v>
      </c>
      <c r="K49" s="101"/>
      <c r="L49" s="101"/>
      <c r="M49" s="108">
        <v>1400000</v>
      </c>
      <c r="N49" s="101"/>
      <c r="O49" s="109" t="s">
        <v>92</v>
      </c>
      <c r="P49" s="109">
        <v>2</v>
      </c>
      <c r="Q49" s="109">
        <v>422</v>
      </c>
      <c r="R49" s="50">
        <v>45816</v>
      </c>
      <c r="S49" s="50">
        <v>45854</v>
      </c>
      <c r="T49" s="105"/>
      <c r="U49" s="106"/>
    </row>
    <row r="50" spans="1:21" ht="50.45" customHeight="1" x14ac:dyDescent="0.2">
      <c r="A50" s="41">
        <f t="shared" si="3"/>
        <v>25</v>
      </c>
      <c r="B50" s="42" t="s">
        <v>37</v>
      </c>
      <c r="C50" s="42" t="s">
        <v>88</v>
      </c>
      <c r="D50" s="100" t="s">
        <v>97</v>
      </c>
      <c r="E50" s="44">
        <v>120040002</v>
      </c>
      <c r="F50" s="45" t="s">
        <v>96</v>
      </c>
      <c r="G50" s="44" t="s">
        <v>59</v>
      </c>
      <c r="H50" s="107" t="s">
        <v>50</v>
      </c>
      <c r="I50" s="107" t="s">
        <v>64</v>
      </c>
      <c r="J50" s="101">
        <f t="shared" si="2"/>
        <v>750000</v>
      </c>
      <c r="K50" s="101"/>
      <c r="L50" s="101"/>
      <c r="M50" s="108">
        <v>750000</v>
      </c>
      <c r="N50" s="101"/>
      <c r="O50" s="109" t="s">
        <v>92</v>
      </c>
      <c r="P50" s="109">
        <v>1</v>
      </c>
      <c r="Q50" s="109">
        <v>422</v>
      </c>
      <c r="R50" s="50">
        <v>45816</v>
      </c>
      <c r="S50" s="50">
        <v>45854</v>
      </c>
      <c r="T50" s="105"/>
      <c r="U50" s="106"/>
    </row>
    <row r="51" spans="1:21" ht="45.6" customHeight="1" x14ac:dyDescent="0.2">
      <c r="A51" s="41">
        <f t="shared" si="3"/>
        <v>26</v>
      </c>
      <c r="B51" s="42" t="s">
        <v>37</v>
      </c>
      <c r="C51" s="42" t="s">
        <v>88</v>
      </c>
      <c r="D51" s="100" t="s">
        <v>98</v>
      </c>
      <c r="E51" s="44">
        <v>120040004</v>
      </c>
      <c r="F51" s="56" t="s">
        <v>99</v>
      </c>
      <c r="G51" s="44" t="s">
        <v>59</v>
      </c>
      <c r="H51" s="107" t="s">
        <v>50</v>
      </c>
      <c r="I51" s="107" t="s">
        <v>43</v>
      </c>
      <c r="J51" s="101">
        <f t="shared" si="2"/>
        <v>1400000</v>
      </c>
      <c r="K51" s="101"/>
      <c r="L51" s="101"/>
      <c r="M51" s="108">
        <v>1400000</v>
      </c>
      <c r="N51" s="101"/>
      <c r="O51" s="109" t="s">
        <v>100</v>
      </c>
      <c r="P51" s="109">
        <v>2</v>
      </c>
      <c r="Q51" s="109">
        <v>1025</v>
      </c>
      <c r="R51" s="50">
        <v>45846</v>
      </c>
      <c r="S51" s="50">
        <v>45885</v>
      </c>
      <c r="T51" s="105"/>
      <c r="U51" s="106"/>
    </row>
    <row r="52" spans="1:21" ht="59.45" customHeight="1" x14ac:dyDescent="0.2">
      <c r="A52" s="41">
        <f t="shared" si="3"/>
        <v>27</v>
      </c>
      <c r="B52" s="42" t="s">
        <v>37</v>
      </c>
      <c r="C52" s="42" t="s">
        <v>88</v>
      </c>
      <c r="D52" s="100" t="s">
        <v>101</v>
      </c>
      <c r="E52" s="44">
        <v>120040009</v>
      </c>
      <c r="F52" s="45" t="s">
        <v>71</v>
      </c>
      <c r="G52" s="44" t="s">
        <v>59</v>
      </c>
      <c r="H52" s="107" t="s">
        <v>50</v>
      </c>
      <c r="I52" s="107" t="s">
        <v>51</v>
      </c>
      <c r="J52" s="101">
        <f t="shared" si="2"/>
        <v>1100000</v>
      </c>
      <c r="K52" s="101"/>
      <c r="L52" s="101"/>
      <c r="M52" s="108">
        <v>1100000</v>
      </c>
      <c r="N52" s="101"/>
      <c r="O52" s="109" t="s">
        <v>47</v>
      </c>
      <c r="P52" s="109">
        <v>1</v>
      </c>
      <c r="Q52" s="109">
        <v>1471</v>
      </c>
      <c r="R52" s="50">
        <v>45881</v>
      </c>
      <c r="S52" s="50">
        <v>45916</v>
      </c>
      <c r="T52" s="105"/>
      <c r="U52" s="106"/>
    </row>
    <row r="53" spans="1:21" ht="63" customHeight="1" x14ac:dyDescent="0.2">
      <c r="A53" s="41">
        <f t="shared" si="3"/>
        <v>28</v>
      </c>
      <c r="B53" s="42" t="s">
        <v>37</v>
      </c>
      <c r="C53" s="42" t="s">
        <v>88</v>
      </c>
      <c r="D53" s="100" t="s">
        <v>102</v>
      </c>
      <c r="E53" s="44">
        <v>120040009</v>
      </c>
      <c r="F53" s="45" t="s">
        <v>71</v>
      </c>
      <c r="G53" s="44" t="s">
        <v>59</v>
      </c>
      <c r="H53" s="107" t="s">
        <v>50</v>
      </c>
      <c r="I53" s="107" t="s">
        <v>51</v>
      </c>
      <c r="J53" s="101">
        <f t="shared" si="2"/>
        <v>800000</v>
      </c>
      <c r="K53" s="101"/>
      <c r="L53" s="101"/>
      <c r="M53" s="108">
        <v>800000</v>
      </c>
      <c r="N53" s="101"/>
      <c r="O53" s="109" t="s">
        <v>47</v>
      </c>
      <c r="P53" s="109">
        <v>1</v>
      </c>
      <c r="Q53" s="109">
        <v>1471</v>
      </c>
      <c r="R53" s="50">
        <v>45895</v>
      </c>
      <c r="S53" s="50">
        <v>45928</v>
      </c>
      <c r="T53" s="105"/>
      <c r="U53" s="106"/>
    </row>
    <row r="54" spans="1:21" ht="49.9" customHeight="1" x14ac:dyDescent="0.2">
      <c r="A54" s="41">
        <f t="shared" si="3"/>
        <v>29</v>
      </c>
      <c r="B54" s="42" t="s">
        <v>37</v>
      </c>
      <c r="C54" s="42" t="s">
        <v>88</v>
      </c>
      <c r="D54" s="100" t="s">
        <v>103</v>
      </c>
      <c r="E54" s="44">
        <v>120040012</v>
      </c>
      <c r="F54" s="45" t="s">
        <v>55</v>
      </c>
      <c r="G54" s="44" t="s">
        <v>59</v>
      </c>
      <c r="H54" s="107" t="s">
        <v>50</v>
      </c>
      <c r="I54" s="107" t="s">
        <v>64</v>
      </c>
      <c r="J54" s="101">
        <f t="shared" si="2"/>
        <v>1250000</v>
      </c>
      <c r="K54" s="101"/>
      <c r="L54" s="101"/>
      <c r="M54" s="108">
        <v>1250000</v>
      </c>
      <c r="N54" s="101"/>
      <c r="O54" s="109" t="s">
        <v>100</v>
      </c>
      <c r="P54" s="109">
        <v>2</v>
      </c>
      <c r="Q54" s="109">
        <v>1111</v>
      </c>
      <c r="R54" s="50">
        <v>45846</v>
      </c>
      <c r="S54" s="50">
        <v>45885</v>
      </c>
      <c r="T54" s="105"/>
      <c r="U54" s="106"/>
    </row>
    <row r="55" spans="1:21" ht="51" x14ac:dyDescent="0.2">
      <c r="A55" s="41">
        <f t="shared" si="3"/>
        <v>30</v>
      </c>
      <c r="B55" s="42" t="s">
        <v>37</v>
      </c>
      <c r="C55" s="42" t="s">
        <v>88</v>
      </c>
      <c r="D55" s="100" t="s">
        <v>104</v>
      </c>
      <c r="E55" s="44">
        <v>120040012</v>
      </c>
      <c r="F55" s="45" t="s">
        <v>55</v>
      </c>
      <c r="G55" s="44" t="s">
        <v>59</v>
      </c>
      <c r="H55" s="107" t="s">
        <v>50</v>
      </c>
      <c r="I55" s="107" t="s">
        <v>64</v>
      </c>
      <c r="J55" s="101">
        <f t="shared" si="2"/>
        <v>1200000</v>
      </c>
      <c r="K55" s="101"/>
      <c r="L55" s="101"/>
      <c r="M55" s="108">
        <v>1200000</v>
      </c>
      <c r="N55" s="101"/>
      <c r="O55" s="109" t="s">
        <v>47</v>
      </c>
      <c r="P55" s="109">
        <v>1</v>
      </c>
      <c r="Q55" s="109">
        <v>1111</v>
      </c>
      <c r="R55" s="50">
        <v>45956</v>
      </c>
      <c r="S55" s="50">
        <v>45971</v>
      </c>
      <c r="T55" s="105"/>
      <c r="U55" s="106"/>
    </row>
    <row r="56" spans="1:21" ht="58.15" customHeight="1" x14ac:dyDescent="0.2">
      <c r="A56" s="41">
        <f t="shared" si="3"/>
        <v>31</v>
      </c>
      <c r="B56" s="42" t="s">
        <v>37</v>
      </c>
      <c r="C56" s="42" t="s">
        <v>88</v>
      </c>
      <c r="D56" s="100" t="s">
        <v>105</v>
      </c>
      <c r="E56" s="44">
        <v>120040016</v>
      </c>
      <c r="F56" s="56" t="s">
        <v>106</v>
      </c>
      <c r="G56" s="44" t="s">
        <v>59</v>
      </c>
      <c r="H56" s="46" t="s">
        <v>50</v>
      </c>
      <c r="I56" s="46" t="s">
        <v>64</v>
      </c>
      <c r="J56" s="47">
        <f t="shared" si="2"/>
        <v>1350000</v>
      </c>
      <c r="K56" s="47"/>
      <c r="L56" s="47"/>
      <c r="M56" s="48">
        <v>1350000</v>
      </c>
      <c r="N56" s="47"/>
      <c r="O56" s="58" t="s">
        <v>47</v>
      </c>
      <c r="P56" s="58">
        <v>1</v>
      </c>
      <c r="Q56" s="59">
        <v>1245</v>
      </c>
      <c r="R56" s="50">
        <v>45769</v>
      </c>
      <c r="S56" s="50">
        <v>45800</v>
      </c>
      <c r="T56" s="54"/>
      <c r="U56" s="55"/>
    </row>
    <row r="57" spans="1:21" ht="21.6" customHeight="1" x14ac:dyDescent="0.2">
      <c r="A57" s="110"/>
      <c r="B57" s="111"/>
      <c r="C57" s="111"/>
      <c r="D57" s="112"/>
      <c r="E57" s="113"/>
      <c r="F57" s="114"/>
      <c r="G57" s="113"/>
      <c r="H57" s="110"/>
      <c r="I57" s="110"/>
      <c r="J57" s="115"/>
      <c r="K57" s="115"/>
      <c r="L57" s="115"/>
      <c r="M57" s="116"/>
      <c r="N57" s="115"/>
      <c r="O57" s="110"/>
      <c r="P57" s="110"/>
      <c r="Q57" s="110"/>
      <c r="R57" s="110"/>
      <c r="S57" s="110"/>
      <c r="T57" s="117"/>
      <c r="U57" s="117"/>
    </row>
    <row r="58" spans="1:21" ht="26.45" customHeight="1" x14ac:dyDescent="0.2">
      <c r="A58" s="118"/>
      <c r="B58" s="119"/>
      <c r="C58" s="119"/>
      <c r="D58" s="120"/>
      <c r="E58" s="121"/>
      <c r="F58" s="122"/>
      <c r="G58" s="121"/>
      <c r="H58" s="118"/>
      <c r="I58" s="118"/>
      <c r="J58" s="123"/>
      <c r="K58" s="123"/>
      <c r="L58" s="123"/>
      <c r="M58" s="124"/>
      <c r="N58" s="123"/>
      <c r="O58" s="118"/>
      <c r="P58" s="118"/>
      <c r="Q58" s="118"/>
      <c r="R58" s="118"/>
      <c r="S58" s="118"/>
      <c r="T58" s="125"/>
      <c r="U58" s="125"/>
    </row>
    <row r="59" spans="1:21" ht="27.6" customHeight="1" x14ac:dyDescent="0.2">
      <c r="A59" s="118"/>
      <c r="B59" s="119"/>
      <c r="C59" s="119"/>
      <c r="D59" s="120"/>
      <c r="E59" s="121"/>
      <c r="F59" s="122"/>
      <c r="G59" s="121"/>
      <c r="H59" s="118"/>
      <c r="I59" s="118"/>
      <c r="J59" s="123"/>
      <c r="K59" s="123"/>
      <c r="L59" s="123"/>
      <c r="M59" s="124"/>
      <c r="N59" s="123"/>
      <c r="O59" s="118"/>
      <c r="P59" s="118"/>
      <c r="Q59" s="118"/>
      <c r="R59" s="118"/>
      <c r="S59" s="118"/>
      <c r="T59" s="125"/>
      <c r="U59" s="125"/>
    </row>
    <row r="60" spans="1:21" ht="25.15" customHeight="1" x14ac:dyDescent="0.2">
      <c r="A60" s="126"/>
      <c r="B60" s="127"/>
      <c r="C60" s="127"/>
      <c r="D60" s="128"/>
      <c r="E60" s="129"/>
      <c r="F60" s="130"/>
      <c r="G60" s="129"/>
      <c r="H60" s="126"/>
      <c r="I60" s="126"/>
      <c r="J60" s="131"/>
      <c r="K60" s="131"/>
      <c r="L60" s="131"/>
      <c r="M60" s="132"/>
      <c r="N60" s="131"/>
      <c r="O60" s="126"/>
      <c r="P60" s="126"/>
      <c r="Q60" s="126"/>
      <c r="R60" s="126"/>
      <c r="S60" s="126"/>
      <c r="T60" s="133"/>
      <c r="U60" s="133"/>
    </row>
    <row r="61" spans="1:21" ht="71.45" customHeight="1" x14ac:dyDescent="0.2">
      <c r="A61" s="41">
        <f>A56+1</f>
        <v>32</v>
      </c>
      <c r="B61" s="42" t="s">
        <v>37</v>
      </c>
      <c r="C61" s="42" t="s">
        <v>88</v>
      </c>
      <c r="D61" s="100" t="s">
        <v>107</v>
      </c>
      <c r="E61" s="44">
        <v>120040016</v>
      </c>
      <c r="F61" s="56" t="s">
        <v>106</v>
      </c>
      <c r="G61" s="44" t="s">
        <v>59</v>
      </c>
      <c r="H61" s="46" t="s">
        <v>50</v>
      </c>
      <c r="I61" s="46" t="s">
        <v>64</v>
      </c>
      <c r="J61" s="47">
        <f t="shared" ref="J61:J66" si="4">M61</f>
        <v>1200000</v>
      </c>
      <c r="K61" s="47"/>
      <c r="L61" s="47"/>
      <c r="M61" s="48">
        <v>1200000</v>
      </c>
      <c r="N61" s="47"/>
      <c r="O61" s="58" t="s">
        <v>47</v>
      </c>
      <c r="P61" s="58">
        <v>1</v>
      </c>
      <c r="Q61" s="59">
        <v>1245</v>
      </c>
      <c r="R61" s="50">
        <v>45761</v>
      </c>
      <c r="S61" s="50">
        <v>45789</v>
      </c>
      <c r="T61" s="54"/>
      <c r="U61" s="55"/>
    </row>
    <row r="62" spans="1:21" ht="61.15" customHeight="1" x14ac:dyDescent="0.2">
      <c r="A62" s="41">
        <f t="shared" ref="A62:A68" si="5">A61+1</f>
        <v>33</v>
      </c>
      <c r="B62" s="42" t="s">
        <v>37</v>
      </c>
      <c r="C62" s="42" t="s">
        <v>88</v>
      </c>
      <c r="D62" s="100" t="s">
        <v>108</v>
      </c>
      <c r="E62" s="44">
        <v>120040017</v>
      </c>
      <c r="F62" s="56" t="s">
        <v>85</v>
      </c>
      <c r="G62" s="44" t="s">
        <v>59</v>
      </c>
      <c r="H62" s="46" t="s">
        <v>50</v>
      </c>
      <c r="I62" s="46" t="s">
        <v>64</v>
      </c>
      <c r="J62" s="47">
        <f t="shared" si="4"/>
        <v>1100000</v>
      </c>
      <c r="K62" s="47"/>
      <c r="L62" s="47"/>
      <c r="M62" s="48">
        <v>1100000</v>
      </c>
      <c r="N62" s="47"/>
      <c r="O62" s="58" t="s">
        <v>47</v>
      </c>
      <c r="P62" s="58">
        <v>1</v>
      </c>
      <c r="Q62" s="59">
        <v>1245</v>
      </c>
      <c r="R62" s="50">
        <v>45954</v>
      </c>
      <c r="S62" s="50">
        <v>45990</v>
      </c>
      <c r="T62" s="54"/>
      <c r="U62" s="55"/>
    </row>
    <row r="63" spans="1:21" ht="58.15" customHeight="1" x14ac:dyDescent="0.2">
      <c r="A63" s="41">
        <f t="shared" si="5"/>
        <v>34</v>
      </c>
      <c r="B63" s="42" t="s">
        <v>37</v>
      </c>
      <c r="C63" s="42" t="s">
        <v>88</v>
      </c>
      <c r="D63" s="100" t="s">
        <v>109</v>
      </c>
      <c r="E63" s="44">
        <v>120040020</v>
      </c>
      <c r="F63" s="56" t="s">
        <v>79</v>
      </c>
      <c r="G63" s="44" t="s">
        <v>59</v>
      </c>
      <c r="H63" s="46" t="s">
        <v>50</v>
      </c>
      <c r="I63" s="46" t="s">
        <v>64</v>
      </c>
      <c r="J63" s="47">
        <f t="shared" si="4"/>
        <v>800000</v>
      </c>
      <c r="K63" s="47"/>
      <c r="L63" s="47"/>
      <c r="M63" s="48">
        <v>800000</v>
      </c>
      <c r="N63" s="47"/>
      <c r="O63" s="58" t="s">
        <v>47</v>
      </c>
      <c r="P63" s="58">
        <v>1</v>
      </c>
      <c r="Q63" s="59">
        <v>1245</v>
      </c>
      <c r="R63" s="50">
        <v>45973</v>
      </c>
      <c r="S63" s="50">
        <v>46002</v>
      </c>
      <c r="T63" s="54"/>
      <c r="U63" s="55"/>
    </row>
    <row r="64" spans="1:21" ht="51.6" customHeight="1" x14ac:dyDescent="0.2">
      <c r="A64" s="41">
        <f t="shared" si="5"/>
        <v>35</v>
      </c>
      <c r="B64" s="42" t="s">
        <v>37</v>
      </c>
      <c r="C64" s="42" t="s">
        <v>88</v>
      </c>
      <c r="D64" s="100" t="s">
        <v>110</v>
      </c>
      <c r="E64" s="44">
        <v>120040023</v>
      </c>
      <c r="F64" s="45" t="s">
        <v>111</v>
      </c>
      <c r="G64" s="44" t="s">
        <v>59</v>
      </c>
      <c r="H64" s="46" t="s">
        <v>50</v>
      </c>
      <c r="I64" s="46" t="s">
        <v>64</v>
      </c>
      <c r="J64" s="47">
        <f>M64</f>
        <v>750000</v>
      </c>
      <c r="K64" s="47"/>
      <c r="L64" s="47"/>
      <c r="M64" s="48">
        <v>750000</v>
      </c>
      <c r="N64" s="47"/>
      <c r="O64" s="58" t="s">
        <v>92</v>
      </c>
      <c r="P64" s="58">
        <v>1</v>
      </c>
      <c r="Q64" s="59">
        <v>260</v>
      </c>
      <c r="R64" s="50">
        <v>45771</v>
      </c>
      <c r="S64" s="50">
        <v>45805</v>
      </c>
      <c r="T64" s="54"/>
      <c r="U64" s="55"/>
    </row>
    <row r="65" spans="1:21" ht="48.6" customHeight="1" x14ac:dyDescent="0.2">
      <c r="A65" s="41">
        <f t="shared" si="5"/>
        <v>36</v>
      </c>
      <c r="B65" s="42" t="s">
        <v>37</v>
      </c>
      <c r="C65" s="42" t="s">
        <v>88</v>
      </c>
      <c r="D65" s="100" t="s">
        <v>112</v>
      </c>
      <c r="E65" s="44">
        <v>120040013</v>
      </c>
      <c r="F65" s="56" t="s">
        <v>113</v>
      </c>
      <c r="G65" s="44" t="s">
        <v>46</v>
      </c>
      <c r="H65" s="46" t="s">
        <v>50</v>
      </c>
      <c r="I65" s="46" t="s">
        <v>64</v>
      </c>
      <c r="J65" s="47">
        <f t="shared" si="4"/>
        <v>700000</v>
      </c>
      <c r="K65" s="47"/>
      <c r="L65" s="47"/>
      <c r="M65" s="48">
        <v>700000</v>
      </c>
      <c r="N65" s="47"/>
      <c r="O65" s="58" t="s">
        <v>92</v>
      </c>
      <c r="P65" s="58">
        <v>1</v>
      </c>
      <c r="Q65" s="59">
        <v>1499</v>
      </c>
      <c r="R65" s="50">
        <v>45791</v>
      </c>
      <c r="S65" s="50">
        <v>45816</v>
      </c>
      <c r="T65" s="54"/>
      <c r="U65" s="55"/>
    </row>
    <row r="66" spans="1:21" ht="47.45" customHeight="1" x14ac:dyDescent="0.2">
      <c r="A66" s="41">
        <f t="shared" si="5"/>
        <v>37</v>
      </c>
      <c r="B66" s="42" t="s">
        <v>37</v>
      </c>
      <c r="C66" s="42" t="s">
        <v>88</v>
      </c>
      <c r="D66" s="100" t="s">
        <v>114</v>
      </c>
      <c r="E66" s="44">
        <v>120040013</v>
      </c>
      <c r="F66" s="56" t="s">
        <v>113</v>
      </c>
      <c r="G66" s="44" t="s">
        <v>46</v>
      </c>
      <c r="H66" s="46" t="s">
        <v>50</v>
      </c>
      <c r="I66" s="46" t="s">
        <v>64</v>
      </c>
      <c r="J66" s="47">
        <f t="shared" si="4"/>
        <v>700000</v>
      </c>
      <c r="K66" s="47"/>
      <c r="L66" s="47"/>
      <c r="M66" s="48">
        <v>700000</v>
      </c>
      <c r="N66" s="47"/>
      <c r="O66" s="58" t="s">
        <v>92</v>
      </c>
      <c r="P66" s="58">
        <v>1</v>
      </c>
      <c r="Q66" s="59">
        <v>1499</v>
      </c>
      <c r="R66" s="50">
        <v>45791</v>
      </c>
      <c r="S66" s="50">
        <v>45816</v>
      </c>
      <c r="T66" s="54"/>
      <c r="U66" s="55"/>
    </row>
    <row r="67" spans="1:21" ht="38.25" x14ac:dyDescent="0.2">
      <c r="A67" s="41">
        <f t="shared" si="5"/>
        <v>38</v>
      </c>
      <c r="B67" s="42" t="s">
        <v>37</v>
      </c>
      <c r="C67" s="42" t="s">
        <v>88</v>
      </c>
      <c r="D67" s="100" t="s">
        <v>115</v>
      </c>
      <c r="E67" s="44">
        <v>120040018</v>
      </c>
      <c r="F67" s="45" t="s">
        <v>73</v>
      </c>
      <c r="G67" s="44" t="s">
        <v>59</v>
      </c>
      <c r="H67" s="46" t="s">
        <v>50</v>
      </c>
      <c r="I67" s="46" t="s">
        <v>43</v>
      </c>
      <c r="J67" s="47">
        <f>M67</f>
        <v>1400000</v>
      </c>
      <c r="K67" s="47"/>
      <c r="L67" s="47"/>
      <c r="M67" s="69">
        <v>1400000</v>
      </c>
      <c r="N67" s="47"/>
      <c r="O67" s="58" t="s">
        <v>92</v>
      </c>
      <c r="P67" s="58">
        <v>2</v>
      </c>
      <c r="Q67" s="59">
        <v>1536</v>
      </c>
      <c r="R67" s="50">
        <v>45846</v>
      </c>
      <c r="S67" s="50">
        <v>45885</v>
      </c>
      <c r="T67" s="54"/>
      <c r="U67" s="55"/>
    </row>
    <row r="68" spans="1:21" ht="57.6" customHeight="1" x14ac:dyDescent="0.2">
      <c r="A68" s="41">
        <f t="shared" si="5"/>
        <v>39</v>
      </c>
      <c r="B68" s="42" t="s">
        <v>37</v>
      </c>
      <c r="C68" s="42" t="s">
        <v>88</v>
      </c>
      <c r="D68" s="100" t="s">
        <v>116</v>
      </c>
      <c r="E68" s="44">
        <v>120040018</v>
      </c>
      <c r="F68" s="45" t="s">
        <v>73</v>
      </c>
      <c r="G68" s="44" t="s">
        <v>59</v>
      </c>
      <c r="H68" s="46" t="s">
        <v>50</v>
      </c>
      <c r="I68" s="46" t="s">
        <v>43</v>
      </c>
      <c r="J68" s="47">
        <f>M68</f>
        <v>1122244.2</v>
      </c>
      <c r="K68" s="47"/>
      <c r="L68" s="47"/>
      <c r="M68" s="69">
        <v>1122244.2</v>
      </c>
      <c r="N68" s="47"/>
      <c r="O68" s="58" t="s">
        <v>92</v>
      </c>
      <c r="P68" s="58">
        <v>2</v>
      </c>
      <c r="Q68" s="59">
        <v>1536</v>
      </c>
      <c r="R68" s="50">
        <v>45769</v>
      </c>
      <c r="S68" s="50">
        <v>45800</v>
      </c>
      <c r="T68" s="54"/>
      <c r="U68" s="55"/>
    </row>
    <row r="69" spans="1:21" x14ac:dyDescent="0.2">
      <c r="A69" s="41"/>
      <c r="B69" s="60"/>
      <c r="C69" s="60"/>
      <c r="D69" s="89"/>
      <c r="E69" s="90"/>
      <c r="F69" s="45"/>
      <c r="G69" s="90"/>
      <c r="H69" s="58"/>
      <c r="I69" s="58"/>
      <c r="J69" s="64">
        <f>SUM(J40:J68)</f>
        <v>19372244.199999999</v>
      </c>
      <c r="K69" s="64">
        <f>SUM(K40:K68)</f>
        <v>0</v>
      </c>
      <c r="L69" s="64"/>
      <c r="M69" s="64">
        <f>SUM(M40:M68)</f>
        <v>19372244.199999999</v>
      </c>
      <c r="N69" s="91"/>
      <c r="O69" s="58"/>
      <c r="P69" s="58"/>
      <c r="Q69" s="58"/>
      <c r="R69" s="70"/>
      <c r="S69" s="70"/>
      <c r="T69" s="54"/>
      <c r="U69" s="55"/>
    </row>
    <row r="70" spans="1:21" ht="24" customHeight="1" x14ac:dyDescent="0.2">
      <c r="A70" s="41"/>
      <c r="B70" s="67"/>
      <c r="C70" s="67" t="s">
        <v>117</v>
      </c>
      <c r="D70" s="62"/>
      <c r="E70" s="44"/>
      <c r="F70" s="44"/>
      <c r="G70" s="44"/>
      <c r="H70" s="46"/>
      <c r="I70" s="46"/>
      <c r="J70" s="47"/>
      <c r="K70" s="68"/>
      <c r="L70" s="47"/>
      <c r="M70" s="69"/>
      <c r="N70" s="57"/>
      <c r="O70" s="58"/>
      <c r="P70" s="59"/>
      <c r="Q70" s="59"/>
      <c r="R70" s="70"/>
      <c r="S70" s="70"/>
      <c r="T70" s="54"/>
      <c r="U70" s="55"/>
    </row>
    <row r="71" spans="1:21" ht="30" customHeight="1" x14ac:dyDescent="0.2">
      <c r="A71" s="41">
        <f>A68+1</f>
        <v>40</v>
      </c>
      <c r="B71" s="42" t="s">
        <v>37</v>
      </c>
      <c r="C71" s="42" t="s">
        <v>118</v>
      </c>
      <c r="D71" s="43" t="s">
        <v>119</v>
      </c>
      <c r="E71" s="44">
        <v>120040004</v>
      </c>
      <c r="F71" s="56" t="s">
        <v>99</v>
      </c>
      <c r="G71" s="44" t="s">
        <v>59</v>
      </c>
      <c r="H71" s="46" t="s">
        <v>50</v>
      </c>
      <c r="I71" s="46" t="s">
        <v>43</v>
      </c>
      <c r="J71" s="47">
        <f>M71</f>
        <v>1100000</v>
      </c>
      <c r="K71" s="47"/>
      <c r="L71" s="47"/>
      <c r="M71" s="69">
        <v>1100000</v>
      </c>
      <c r="N71" s="47"/>
      <c r="O71" s="58" t="s">
        <v>47</v>
      </c>
      <c r="P71" s="59">
        <v>1</v>
      </c>
      <c r="Q71" s="49">
        <v>1025</v>
      </c>
      <c r="R71" s="50">
        <v>45860</v>
      </c>
      <c r="S71" s="50">
        <v>45913</v>
      </c>
      <c r="T71" s="54"/>
      <c r="U71" s="55"/>
    </row>
    <row r="72" spans="1:21" ht="30" customHeight="1" x14ac:dyDescent="0.2">
      <c r="A72" s="41"/>
      <c r="B72" s="60"/>
      <c r="C72" s="60"/>
      <c r="D72" s="89"/>
      <c r="E72" s="90"/>
      <c r="F72" s="45"/>
      <c r="G72" s="90"/>
      <c r="H72" s="58"/>
      <c r="I72" s="58"/>
      <c r="J72" s="189">
        <f>SUM(J71)</f>
        <v>1100000</v>
      </c>
      <c r="K72" s="64">
        <f>SUM(K71)</f>
        <v>0</v>
      </c>
      <c r="L72" s="64"/>
      <c r="M72" s="64">
        <f>SUM(M71)</f>
        <v>1100000</v>
      </c>
      <c r="N72" s="91"/>
      <c r="O72" s="58"/>
      <c r="P72" s="58"/>
      <c r="Q72" s="58"/>
      <c r="R72" s="70"/>
      <c r="S72" s="70"/>
      <c r="T72" s="54"/>
      <c r="U72" s="55"/>
    </row>
    <row r="73" spans="1:21" ht="20.45" customHeight="1" x14ac:dyDescent="0.2">
      <c r="A73" s="134"/>
      <c r="B73" s="111"/>
      <c r="C73" s="111"/>
      <c r="D73" s="112"/>
      <c r="E73" s="113"/>
      <c r="F73" s="135"/>
      <c r="G73" s="113"/>
      <c r="H73" s="110"/>
      <c r="I73" s="110"/>
      <c r="J73" s="115"/>
      <c r="K73" s="115"/>
      <c r="L73" s="115"/>
      <c r="M73" s="136"/>
      <c r="N73" s="115"/>
      <c r="O73" s="134"/>
      <c r="P73" s="134"/>
      <c r="Q73" s="134"/>
      <c r="R73" s="134"/>
      <c r="S73" s="134"/>
      <c r="T73" s="117"/>
      <c r="U73" s="137"/>
    </row>
    <row r="74" spans="1:21" ht="35.450000000000003" customHeight="1" x14ac:dyDescent="0.2">
      <c r="A74" s="138"/>
      <c r="B74" s="119"/>
      <c r="C74" s="119"/>
      <c r="D74" s="120"/>
      <c r="E74" s="121"/>
      <c r="F74" s="139"/>
      <c r="G74" s="121"/>
      <c r="H74" s="118"/>
      <c r="I74" s="118"/>
      <c r="J74" s="123"/>
      <c r="K74" s="123"/>
      <c r="L74" s="123"/>
      <c r="M74" s="140"/>
      <c r="N74" s="123"/>
      <c r="O74" s="138"/>
      <c r="P74" s="138"/>
      <c r="Q74" s="138"/>
      <c r="R74" s="138"/>
      <c r="S74" s="138"/>
      <c r="T74" s="125"/>
      <c r="U74" s="141"/>
    </row>
    <row r="75" spans="1:21" ht="35.450000000000003" customHeight="1" x14ac:dyDescent="0.2">
      <c r="A75" s="138"/>
      <c r="B75" s="119"/>
      <c r="C75" s="119"/>
      <c r="D75" s="120"/>
      <c r="E75" s="121"/>
      <c r="F75" s="139"/>
      <c r="G75" s="121"/>
      <c r="H75" s="118"/>
      <c r="I75" s="118"/>
      <c r="J75" s="123"/>
      <c r="K75" s="123"/>
      <c r="L75" s="123"/>
      <c r="M75" s="140"/>
      <c r="N75" s="123"/>
      <c r="O75" s="138"/>
      <c r="P75" s="138"/>
      <c r="Q75" s="138"/>
      <c r="R75" s="138"/>
      <c r="S75" s="138"/>
      <c r="T75" s="125"/>
      <c r="U75" s="141"/>
    </row>
    <row r="76" spans="1:21" ht="19.149999999999999" customHeight="1" x14ac:dyDescent="0.2">
      <c r="A76" s="138"/>
      <c r="B76" s="119"/>
      <c r="C76" s="119"/>
      <c r="D76" s="120"/>
      <c r="E76" s="121"/>
      <c r="F76" s="139"/>
      <c r="G76" s="121"/>
      <c r="H76" s="118"/>
      <c r="I76" s="118"/>
      <c r="J76" s="123"/>
      <c r="K76" s="123"/>
      <c r="L76" s="123"/>
      <c r="M76" s="140"/>
      <c r="N76" s="123"/>
      <c r="O76" s="138"/>
      <c r="P76" s="138"/>
      <c r="Q76" s="138"/>
      <c r="R76" s="138"/>
      <c r="S76" s="138"/>
      <c r="T76" s="125"/>
      <c r="U76" s="141"/>
    </row>
    <row r="77" spans="1:21" ht="26.45" customHeight="1" x14ac:dyDescent="0.2">
      <c r="A77" s="41"/>
      <c r="B77" s="67"/>
      <c r="C77" s="67" t="s">
        <v>120</v>
      </c>
      <c r="D77" s="62"/>
      <c r="E77" s="44"/>
      <c r="F77" s="44"/>
      <c r="G77" s="44"/>
      <c r="H77" s="46"/>
      <c r="I77" s="46"/>
      <c r="J77" s="47"/>
      <c r="K77" s="68"/>
      <c r="L77" s="47"/>
      <c r="M77" s="69"/>
      <c r="N77" s="57"/>
      <c r="O77" s="58"/>
      <c r="P77" s="59"/>
      <c r="Q77" s="59"/>
      <c r="R77" s="142"/>
      <c r="S77" s="142"/>
      <c r="T77" s="51"/>
      <c r="U77" s="52"/>
    </row>
    <row r="78" spans="1:21" ht="48" customHeight="1" x14ac:dyDescent="0.2">
      <c r="A78" s="41">
        <f>A71+1</f>
        <v>41</v>
      </c>
      <c r="B78" s="42" t="s">
        <v>37</v>
      </c>
      <c r="C78" s="42" t="s">
        <v>121</v>
      </c>
      <c r="D78" s="43" t="s">
        <v>122</v>
      </c>
      <c r="E78" s="44">
        <v>120040003</v>
      </c>
      <c r="F78" s="45" t="s">
        <v>49</v>
      </c>
      <c r="G78" s="44" t="s">
        <v>123</v>
      </c>
      <c r="H78" s="46" t="s">
        <v>50</v>
      </c>
      <c r="I78" s="46" t="s">
        <v>64</v>
      </c>
      <c r="J78" s="47">
        <f>M78</f>
        <v>358012.11</v>
      </c>
      <c r="K78" s="47"/>
      <c r="L78" s="47"/>
      <c r="M78" s="48">
        <v>358012.11</v>
      </c>
      <c r="N78" s="57"/>
      <c r="O78" s="58" t="s">
        <v>124</v>
      </c>
      <c r="P78" s="53">
        <v>4.8</v>
      </c>
      <c r="Q78" s="59">
        <v>419</v>
      </c>
      <c r="R78" s="50">
        <v>45759</v>
      </c>
      <c r="S78" s="50">
        <v>45775</v>
      </c>
      <c r="T78" s="51"/>
      <c r="U78" s="52"/>
    </row>
    <row r="79" spans="1:21" ht="48.6" customHeight="1" x14ac:dyDescent="0.2">
      <c r="A79" s="41">
        <f t="shared" ref="A79:A87" si="6">A78+1</f>
        <v>42</v>
      </c>
      <c r="B79" s="42" t="s">
        <v>37</v>
      </c>
      <c r="C79" s="42" t="s">
        <v>121</v>
      </c>
      <c r="D79" s="43" t="s">
        <v>125</v>
      </c>
      <c r="E79" s="44">
        <v>120040007</v>
      </c>
      <c r="F79" s="45" t="s">
        <v>126</v>
      </c>
      <c r="G79" s="44" t="s">
        <v>46</v>
      </c>
      <c r="H79" s="46" t="s">
        <v>50</v>
      </c>
      <c r="I79" s="46" t="s">
        <v>64</v>
      </c>
      <c r="J79" s="47">
        <f>M79</f>
        <v>652879.76</v>
      </c>
      <c r="K79" s="47"/>
      <c r="L79" s="47"/>
      <c r="M79" s="48">
        <v>652879.76</v>
      </c>
      <c r="N79" s="57"/>
      <c r="O79" s="58" t="s">
        <v>124</v>
      </c>
      <c r="P79" s="53">
        <v>4.8</v>
      </c>
      <c r="Q79" s="59">
        <v>498</v>
      </c>
      <c r="R79" s="50">
        <v>45726</v>
      </c>
      <c r="S79" s="50">
        <v>45741</v>
      </c>
      <c r="T79" s="51">
        <v>1</v>
      </c>
      <c r="U79" s="52">
        <v>1</v>
      </c>
    </row>
    <row r="80" spans="1:21" ht="47.45" customHeight="1" x14ac:dyDescent="0.2">
      <c r="A80" s="41">
        <f t="shared" si="6"/>
        <v>43</v>
      </c>
      <c r="B80" s="42" t="s">
        <v>37</v>
      </c>
      <c r="C80" s="42" t="s">
        <v>121</v>
      </c>
      <c r="D80" s="43" t="s">
        <v>127</v>
      </c>
      <c r="E80" s="44">
        <v>120040008</v>
      </c>
      <c r="F80" s="45" t="s">
        <v>53</v>
      </c>
      <c r="G80" s="44" t="s">
        <v>46</v>
      </c>
      <c r="H80" s="46" t="s">
        <v>50</v>
      </c>
      <c r="I80" s="46" t="s">
        <v>51</v>
      </c>
      <c r="J80" s="47">
        <f>M80</f>
        <v>433729.01</v>
      </c>
      <c r="K80" s="47"/>
      <c r="L80" s="47"/>
      <c r="M80" s="48">
        <v>433729.01</v>
      </c>
      <c r="N80" s="57"/>
      <c r="O80" s="58" t="s">
        <v>124</v>
      </c>
      <c r="P80" s="59">
        <v>6.9</v>
      </c>
      <c r="Q80" s="59">
        <v>231</v>
      </c>
      <c r="R80" s="50">
        <v>45728</v>
      </c>
      <c r="S80" s="50">
        <v>45741</v>
      </c>
      <c r="T80" s="51">
        <v>1</v>
      </c>
      <c r="U80" s="52">
        <v>1</v>
      </c>
    </row>
    <row r="81" spans="1:21" ht="38.25" x14ac:dyDescent="0.2">
      <c r="A81" s="41">
        <f t="shared" si="6"/>
        <v>44</v>
      </c>
      <c r="B81" s="42" t="s">
        <v>37</v>
      </c>
      <c r="C81" s="42" t="s">
        <v>121</v>
      </c>
      <c r="D81" s="43" t="s">
        <v>128</v>
      </c>
      <c r="E81" s="44">
        <v>120040009</v>
      </c>
      <c r="F81" s="45" t="s">
        <v>71</v>
      </c>
      <c r="G81" s="44" t="s">
        <v>46</v>
      </c>
      <c r="H81" s="46" t="s">
        <v>50</v>
      </c>
      <c r="I81" s="46" t="s">
        <v>51</v>
      </c>
      <c r="J81" s="47">
        <f>M81</f>
        <v>801247.67</v>
      </c>
      <c r="K81" s="47"/>
      <c r="L81" s="47"/>
      <c r="M81" s="48">
        <v>801247.67</v>
      </c>
      <c r="N81" s="57"/>
      <c r="O81" s="58" t="s">
        <v>124</v>
      </c>
      <c r="P81" s="59">
        <v>3.95</v>
      </c>
      <c r="Q81" s="59">
        <v>1471</v>
      </c>
      <c r="R81" s="50">
        <v>45726</v>
      </c>
      <c r="S81" s="50">
        <v>45743</v>
      </c>
      <c r="T81" s="51">
        <v>1</v>
      </c>
      <c r="U81" s="52">
        <v>1</v>
      </c>
    </row>
    <row r="82" spans="1:21" ht="38.25" x14ac:dyDescent="0.2">
      <c r="A82" s="41">
        <f>A81+1</f>
        <v>45</v>
      </c>
      <c r="B82" s="42" t="s">
        <v>37</v>
      </c>
      <c r="C82" s="42" t="s">
        <v>121</v>
      </c>
      <c r="D82" s="43" t="s">
        <v>129</v>
      </c>
      <c r="E82" s="44">
        <v>120040009</v>
      </c>
      <c r="F82" s="45" t="s">
        <v>71</v>
      </c>
      <c r="G82" s="44" t="s">
        <v>46</v>
      </c>
      <c r="H82" s="46" t="s">
        <v>50</v>
      </c>
      <c r="I82" s="46" t="s">
        <v>51</v>
      </c>
      <c r="J82" s="47">
        <f t="shared" ref="J82:J97" si="7">M82</f>
        <v>650000</v>
      </c>
      <c r="K82" s="47"/>
      <c r="L82" s="47"/>
      <c r="M82" s="48">
        <v>650000</v>
      </c>
      <c r="N82" s="57"/>
      <c r="O82" s="58" t="s">
        <v>124</v>
      </c>
      <c r="P82" s="59">
        <v>4</v>
      </c>
      <c r="Q82" s="59">
        <v>1471</v>
      </c>
      <c r="R82" s="50">
        <v>45759</v>
      </c>
      <c r="S82" s="50">
        <v>45775</v>
      </c>
      <c r="T82" s="51"/>
      <c r="U82" s="52"/>
    </row>
    <row r="83" spans="1:21" ht="55.9" customHeight="1" x14ac:dyDescent="0.2">
      <c r="A83" s="41">
        <f>A82+1</f>
        <v>46</v>
      </c>
      <c r="B83" s="42" t="s">
        <v>37</v>
      </c>
      <c r="C83" s="42" t="s">
        <v>121</v>
      </c>
      <c r="D83" s="43" t="s">
        <v>130</v>
      </c>
      <c r="E83" s="44">
        <v>120040009</v>
      </c>
      <c r="F83" s="45" t="s">
        <v>71</v>
      </c>
      <c r="G83" s="44" t="s">
        <v>46</v>
      </c>
      <c r="H83" s="46" t="s">
        <v>50</v>
      </c>
      <c r="I83" s="46" t="s">
        <v>51</v>
      </c>
      <c r="J83" s="47">
        <f t="shared" si="7"/>
        <v>650000</v>
      </c>
      <c r="K83" s="47"/>
      <c r="L83" s="47"/>
      <c r="M83" s="48">
        <v>650000</v>
      </c>
      <c r="N83" s="57"/>
      <c r="O83" s="58" t="s">
        <v>124</v>
      </c>
      <c r="P83" s="59">
        <v>7.5</v>
      </c>
      <c r="Q83" s="59">
        <v>1471</v>
      </c>
      <c r="R83" s="50">
        <v>45749</v>
      </c>
      <c r="S83" s="50">
        <v>45765</v>
      </c>
      <c r="T83" s="51"/>
      <c r="U83" s="52"/>
    </row>
    <row r="84" spans="1:21" ht="46.9" customHeight="1" x14ac:dyDescent="0.2">
      <c r="A84" s="41">
        <f t="shared" si="6"/>
        <v>47</v>
      </c>
      <c r="B84" s="42" t="s">
        <v>37</v>
      </c>
      <c r="C84" s="42" t="s">
        <v>121</v>
      </c>
      <c r="D84" s="43" t="s">
        <v>131</v>
      </c>
      <c r="E84" s="44">
        <v>120040011</v>
      </c>
      <c r="F84" s="45" t="s">
        <v>132</v>
      </c>
      <c r="G84" s="44" t="s">
        <v>46</v>
      </c>
      <c r="H84" s="46" t="s">
        <v>50</v>
      </c>
      <c r="I84" s="46" t="s">
        <v>64</v>
      </c>
      <c r="J84" s="47">
        <f t="shared" si="7"/>
        <v>382802.87</v>
      </c>
      <c r="K84" s="47"/>
      <c r="L84" s="47"/>
      <c r="M84" s="48">
        <v>382802.87</v>
      </c>
      <c r="N84" s="57"/>
      <c r="O84" s="58" t="s">
        <v>124</v>
      </c>
      <c r="P84" s="53">
        <v>18.3</v>
      </c>
      <c r="Q84" s="59">
        <v>2055</v>
      </c>
      <c r="R84" s="50">
        <v>45727</v>
      </c>
      <c r="S84" s="50">
        <v>45737</v>
      </c>
      <c r="T84" s="51">
        <v>1</v>
      </c>
      <c r="U84" s="52">
        <v>1</v>
      </c>
    </row>
    <row r="85" spans="1:21" ht="46.15" customHeight="1" x14ac:dyDescent="0.2">
      <c r="A85" s="41">
        <f t="shared" si="6"/>
        <v>48</v>
      </c>
      <c r="B85" s="42" t="s">
        <v>37</v>
      </c>
      <c r="C85" s="42" t="s">
        <v>121</v>
      </c>
      <c r="D85" s="43" t="s">
        <v>133</v>
      </c>
      <c r="E85" s="44">
        <v>120040013</v>
      </c>
      <c r="F85" s="56" t="s">
        <v>113</v>
      </c>
      <c r="G85" s="44" t="s">
        <v>46</v>
      </c>
      <c r="H85" s="46" t="s">
        <v>50</v>
      </c>
      <c r="I85" s="46" t="s">
        <v>43</v>
      </c>
      <c r="J85" s="47">
        <f t="shared" si="7"/>
        <v>377021.3</v>
      </c>
      <c r="K85" s="47"/>
      <c r="L85" s="47"/>
      <c r="M85" s="48">
        <v>377021.3</v>
      </c>
      <c r="N85" s="57"/>
      <c r="O85" s="58" t="s">
        <v>124</v>
      </c>
      <c r="P85" s="53">
        <v>4.8</v>
      </c>
      <c r="Q85" s="59">
        <v>1122</v>
      </c>
      <c r="R85" s="50">
        <v>45727</v>
      </c>
      <c r="S85" s="50">
        <v>45736</v>
      </c>
      <c r="T85" s="51">
        <v>1</v>
      </c>
      <c r="U85" s="52">
        <v>1</v>
      </c>
    </row>
    <row r="86" spans="1:21" ht="38.25" x14ac:dyDescent="0.2">
      <c r="A86" s="41">
        <f t="shared" si="6"/>
        <v>49</v>
      </c>
      <c r="B86" s="42" t="s">
        <v>37</v>
      </c>
      <c r="C86" s="42" t="s">
        <v>121</v>
      </c>
      <c r="D86" s="43" t="s">
        <v>134</v>
      </c>
      <c r="E86" s="44">
        <v>120040019</v>
      </c>
      <c r="F86" s="45" t="s">
        <v>61</v>
      </c>
      <c r="G86" s="44" t="s">
        <v>46</v>
      </c>
      <c r="H86" s="46" t="s">
        <v>50</v>
      </c>
      <c r="I86" s="46" t="s">
        <v>51</v>
      </c>
      <c r="J86" s="47">
        <f t="shared" si="7"/>
        <v>205210.74</v>
      </c>
      <c r="K86" s="47"/>
      <c r="L86" s="47"/>
      <c r="M86" s="48">
        <v>205210.74</v>
      </c>
      <c r="N86" s="57"/>
      <c r="O86" s="58" t="s">
        <v>124</v>
      </c>
      <c r="P86" s="53">
        <v>15.8</v>
      </c>
      <c r="Q86" s="59">
        <v>734</v>
      </c>
      <c r="R86" s="50">
        <v>45730</v>
      </c>
      <c r="S86" s="50">
        <v>45740</v>
      </c>
      <c r="T86" s="51">
        <v>1</v>
      </c>
      <c r="U86" s="52">
        <v>1</v>
      </c>
    </row>
    <row r="87" spans="1:21" ht="49.15" customHeight="1" x14ac:dyDescent="0.2">
      <c r="A87" s="41">
        <f t="shared" si="6"/>
        <v>50</v>
      </c>
      <c r="B87" s="42" t="s">
        <v>37</v>
      </c>
      <c r="C87" s="42" t="s">
        <v>121</v>
      </c>
      <c r="D87" s="43" t="s">
        <v>135</v>
      </c>
      <c r="E87" s="44">
        <v>120040024</v>
      </c>
      <c r="F87" s="56" t="s">
        <v>136</v>
      </c>
      <c r="G87" s="44" t="s">
        <v>46</v>
      </c>
      <c r="H87" s="46" t="s">
        <v>50</v>
      </c>
      <c r="I87" s="46" t="s">
        <v>51</v>
      </c>
      <c r="J87" s="47">
        <f t="shared" si="7"/>
        <v>295582.42</v>
      </c>
      <c r="K87" s="47"/>
      <c r="L87" s="47"/>
      <c r="M87" s="48">
        <v>295582.42</v>
      </c>
      <c r="N87" s="57"/>
      <c r="O87" s="58" t="s">
        <v>124</v>
      </c>
      <c r="P87" s="53">
        <v>15.8</v>
      </c>
      <c r="Q87" s="59">
        <v>734</v>
      </c>
      <c r="R87" s="50">
        <v>45731</v>
      </c>
      <c r="S87" s="50">
        <v>45740</v>
      </c>
      <c r="T87" s="51">
        <v>1</v>
      </c>
      <c r="U87" s="52">
        <v>1</v>
      </c>
    </row>
    <row r="88" spans="1:21" ht="49.15" customHeight="1" x14ac:dyDescent="0.2">
      <c r="A88" s="41">
        <f>A87+1</f>
        <v>51</v>
      </c>
      <c r="B88" s="42" t="s">
        <v>37</v>
      </c>
      <c r="C88" s="42" t="s">
        <v>137</v>
      </c>
      <c r="D88" s="100" t="s">
        <v>138</v>
      </c>
      <c r="E88" s="44">
        <v>120040004</v>
      </c>
      <c r="F88" s="56" t="s">
        <v>99</v>
      </c>
      <c r="G88" s="44" t="s">
        <v>59</v>
      </c>
      <c r="H88" s="46" t="s">
        <v>50</v>
      </c>
      <c r="I88" s="46" t="s">
        <v>43</v>
      </c>
      <c r="J88" s="47">
        <f>M88</f>
        <v>1200000</v>
      </c>
      <c r="K88" s="47"/>
      <c r="L88" s="47"/>
      <c r="M88" s="69">
        <v>1200000</v>
      </c>
      <c r="N88" s="47"/>
      <c r="O88" s="58" t="s">
        <v>100</v>
      </c>
      <c r="P88" s="58">
        <v>2</v>
      </c>
      <c r="Q88" s="59">
        <v>1025</v>
      </c>
      <c r="R88" s="50">
        <v>45771</v>
      </c>
      <c r="S88" s="50">
        <v>45814</v>
      </c>
      <c r="T88" s="51"/>
      <c r="U88" s="52"/>
    </row>
    <row r="89" spans="1:21" s="146" customFormat="1" ht="12.6" customHeight="1" x14ac:dyDescent="0.2">
      <c r="A89" s="134"/>
      <c r="B89" s="111"/>
      <c r="C89" s="111"/>
      <c r="D89" s="143"/>
      <c r="E89" s="113"/>
      <c r="F89" s="135"/>
      <c r="G89" s="113"/>
      <c r="H89" s="110"/>
      <c r="I89" s="110"/>
      <c r="J89" s="115"/>
      <c r="K89" s="115"/>
      <c r="L89" s="115"/>
      <c r="M89" s="136"/>
      <c r="N89" s="144"/>
      <c r="O89" s="134"/>
      <c r="P89" s="145"/>
      <c r="Q89" s="134"/>
      <c r="R89" s="134"/>
      <c r="S89" s="134"/>
      <c r="T89" s="117"/>
      <c r="U89" s="137"/>
    </row>
    <row r="90" spans="1:21" s="146" customFormat="1" ht="41.45" customHeight="1" x14ac:dyDescent="0.2">
      <c r="A90" s="138"/>
      <c r="B90" s="119"/>
      <c r="C90" s="119"/>
      <c r="D90" s="147"/>
      <c r="E90" s="121"/>
      <c r="F90" s="139"/>
      <c r="G90" s="121"/>
      <c r="H90" s="118"/>
      <c r="I90" s="118"/>
      <c r="J90" s="123"/>
      <c r="K90" s="123"/>
      <c r="L90" s="123"/>
      <c r="M90" s="140"/>
      <c r="N90" s="148"/>
      <c r="O90" s="138"/>
      <c r="P90" s="149"/>
      <c r="Q90" s="138"/>
      <c r="R90" s="138"/>
      <c r="S90" s="138"/>
      <c r="T90" s="125"/>
      <c r="U90" s="141"/>
    </row>
    <row r="91" spans="1:21" s="146" customFormat="1" ht="33" customHeight="1" x14ac:dyDescent="0.2">
      <c r="A91" s="138"/>
      <c r="B91" s="119"/>
      <c r="C91" s="119"/>
      <c r="D91" s="147"/>
      <c r="E91" s="121"/>
      <c r="F91" s="139"/>
      <c r="G91" s="121"/>
      <c r="H91" s="118"/>
      <c r="I91" s="118"/>
      <c r="J91" s="123"/>
      <c r="K91" s="123"/>
      <c r="L91" s="123"/>
      <c r="M91" s="140"/>
      <c r="N91" s="148"/>
      <c r="O91" s="138"/>
      <c r="P91" s="149"/>
      <c r="Q91" s="138"/>
      <c r="R91" s="138"/>
      <c r="S91" s="138"/>
      <c r="T91" s="125"/>
      <c r="U91" s="141"/>
    </row>
    <row r="92" spans="1:21" ht="16.899999999999999" customHeight="1" x14ac:dyDescent="0.2">
      <c r="A92" s="150"/>
      <c r="B92" s="150"/>
      <c r="C92" s="150"/>
      <c r="D92" s="150"/>
      <c r="E92" s="150"/>
      <c r="F92" s="151"/>
      <c r="G92" s="150"/>
      <c r="H92" s="150"/>
      <c r="I92" s="150"/>
      <c r="J92" s="150"/>
      <c r="K92" s="150"/>
      <c r="L92" s="150"/>
      <c r="M92" s="150"/>
      <c r="N92" s="150"/>
      <c r="O92" s="150"/>
      <c r="P92" s="150"/>
      <c r="Q92" s="150"/>
      <c r="R92" s="150"/>
      <c r="S92" s="150"/>
      <c r="T92" s="150"/>
      <c r="U92" s="150"/>
    </row>
    <row r="93" spans="1:21" ht="42.6" customHeight="1" x14ac:dyDescent="0.2">
      <c r="A93" s="41">
        <f>A88+1</f>
        <v>52</v>
      </c>
      <c r="B93" s="42" t="s">
        <v>37</v>
      </c>
      <c r="C93" s="42" t="s">
        <v>137</v>
      </c>
      <c r="D93" s="43" t="s">
        <v>139</v>
      </c>
      <c r="E93" s="44">
        <v>120040010</v>
      </c>
      <c r="F93" s="45" t="s">
        <v>82</v>
      </c>
      <c r="G93" s="44" t="s">
        <v>59</v>
      </c>
      <c r="H93" s="46" t="s">
        <v>50</v>
      </c>
      <c r="I93" s="46" t="s">
        <v>43</v>
      </c>
      <c r="J93" s="47">
        <f t="shared" si="7"/>
        <v>1100000</v>
      </c>
      <c r="K93" s="47"/>
      <c r="L93" s="47"/>
      <c r="M93" s="69">
        <v>1100000</v>
      </c>
      <c r="N93" s="47"/>
      <c r="O93" s="58" t="s">
        <v>47</v>
      </c>
      <c r="P93" s="53">
        <v>1</v>
      </c>
      <c r="Q93" s="58">
        <v>524</v>
      </c>
      <c r="R93" s="50">
        <v>45954</v>
      </c>
      <c r="S93" s="50">
        <v>45997</v>
      </c>
      <c r="T93" s="152"/>
      <c r="U93" s="153"/>
    </row>
    <row r="94" spans="1:21" ht="44.45" customHeight="1" x14ac:dyDescent="0.2">
      <c r="A94" s="41">
        <f>A93+1</f>
        <v>53</v>
      </c>
      <c r="B94" s="42" t="s">
        <v>37</v>
      </c>
      <c r="C94" s="42" t="s">
        <v>137</v>
      </c>
      <c r="D94" s="100" t="s">
        <v>140</v>
      </c>
      <c r="E94" s="44">
        <v>120040007</v>
      </c>
      <c r="F94" s="45" t="s">
        <v>126</v>
      </c>
      <c r="G94" s="44" t="s">
        <v>123</v>
      </c>
      <c r="H94" s="46" t="s">
        <v>50</v>
      </c>
      <c r="I94" s="46" t="s">
        <v>64</v>
      </c>
      <c r="J94" s="47">
        <f t="shared" si="7"/>
        <v>89317.759999999995</v>
      </c>
      <c r="K94" s="47"/>
      <c r="L94" s="47"/>
      <c r="M94" s="48">
        <v>89317.759999999995</v>
      </c>
      <c r="N94" s="57"/>
      <c r="O94" s="58" t="s">
        <v>141</v>
      </c>
      <c r="P94" s="53">
        <v>120</v>
      </c>
      <c r="Q94" s="59">
        <v>498</v>
      </c>
      <c r="R94" s="50">
        <v>45789</v>
      </c>
      <c r="S94" s="50">
        <v>45795</v>
      </c>
      <c r="T94" s="152"/>
      <c r="U94" s="153"/>
    </row>
    <row r="95" spans="1:21" ht="52.9" customHeight="1" x14ac:dyDescent="0.2">
      <c r="A95" s="41">
        <f>A94+1</f>
        <v>54</v>
      </c>
      <c r="B95" s="42" t="s">
        <v>37</v>
      </c>
      <c r="C95" s="42" t="s">
        <v>137</v>
      </c>
      <c r="D95" s="100" t="s">
        <v>142</v>
      </c>
      <c r="E95" s="44">
        <v>120040013</v>
      </c>
      <c r="F95" s="56" t="s">
        <v>113</v>
      </c>
      <c r="G95" s="44" t="s">
        <v>59</v>
      </c>
      <c r="H95" s="46" t="s">
        <v>50</v>
      </c>
      <c r="I95" s="46" t="s">
        <v>43</v>
      </c>
      <c r="J95" s="47">
        <f t="shared" si="7"/>
        <v>1600000</v>
      </c>
      <c r="K95" s="47"/>
      <c r="L95" s="47"/>
      <c r="M95" s="48">
        <v>1600000</v>
      </c>
      <c r="N95" s="57"/>
      <c r="O95" s="58" t="s">
        <v>47</v>
      </c>
      <c r="P95" s="53">
        <v>1</v>
      </c>
      <c r="Q95" s="59">
        <v>1122</v>
      </c>
      <c r="R95" s="50">
        <v>45779</v>
      </c>
      <c r="S95" s="50">
        <v>45830</v>
      </c>
      <c r="T95" s="152"/>
      <c r="U95" s="153"/>
    </row>
    <row r="96" spans="1:21" ht="38.25" x14ac:dyDescent="0.2">
      <c r="A96" s="41">
        <f t="shared" ref="A96:A101" si="8">A95+1</f>
        <v>55</v>
      </c>
      <c r="B96" s="42" t="s">
        <v>37</v>
      </c>
      <c r="C96" s="42" t="s">
        <v>137</v>
      </c>
      <c r="D96" s="100" t="s">
        <v>143</v>
      </c>
      <c r="E96" s="44">
        <v>120040006</v>
      </c>
      <c r="F96" s="45" t="s">
        <v>144</v>
      </c>
      <c r="G96" s="44" t="s">
        <v>46</v>
      </c>
      <c r="H96" s="46" t="s">
        <v>50</v>
      </c>
      <c r="I96" s="46" t="s">
        <v>43</v>
      </c>
      <c r="J96" s="47">
        <f t="shared" si="7"/>
        <v>300000</v>
      </c>
      <c r="K96" s="47"/>
      <c r="L96" s="47"/>
      <c r="M96" s="48">
        <v>300000</v>
      </c>
      <c r="N96" s="57"/>
      <c r="O96" s="58" t="s">
        <v>124</v>
      </c>
      <c r="P96" s="53">
        <v>2.4</v>
      </c>
      <c r="Q96" s="59">
        <v>498</v>
      </c>
      <c r="R96" s="50">
        <v>45749</v>
      </c>
      <c r="S96" s="50">
        <v>45765</v>
      </c>
      <c r="T96" s="152"/>
      <c r="U96" s="153"/>
    </row>
    <row r="97" spans="1:21" ht="54.6" customHeight="1" x14ac:dyDescent="0.2">
      <c r="A97" s="41">
        <f t="shared" si="8"/>
        <v>56</v>
      </c>
      <c r="B97" s="42" t="s">
        <v>37</v>
      </c>
      <c r="C97" s="42" t="s">
        <v>137</v>
      </c>
      <c r="D97" s="100" t="s">
        <v>145</v>
      </c>
      <c r="E97" s="44">
        <v>120040015</v>
      </c>
      <c r="F97" s="45" t="s">
        <v>57</v>
      </c>
      <c r="G97" s="44" t="s">
        <v>46</v>
      </c>
      <c r="H97" s="46" t="s">
        <v>42</v>
      </c>
      <c r="I97" s="46" t="s">
        <v>43</v>
      </c>
      <c r="J97" s="47">
        <f t="shared" si="7"/>
        <v>400000</v>
      </c>
      <c r="K97" s="47"/>
      <c r="L97" s="47"/>
      <c r="M97" s="48">
        <v>400000</v>
      </c>
      <c r="N97" s="57"/>
      <c r="O97" s="58" t="s">
        <v>124</v>
      </c>
      <c r="P97" s="53">
        <v>8</v>
      </c>
      <c r="Q97" s="59">
        <v>615</v>
      </c>
      <c r="R97" s="50">
        <v>45759</v>
      </c>
      <c r="S97" s="50">
        <v>45776</v>
      </c>
      <c r="T97" s="152"/>
      <c r="U97" s="153"/>
    </row>
    <row r="98" spans="1:21" ht="57" customHeight="1" x14ac:dyDescent="0.2">
      <c r="A98" s="41">
        <f>A97+1</f>
        <v>57</v>
      </c>
      <c r="B98" s="42" t="s">
        <v>37</v>
      </c>
      <c r="C98" s="42" t="s">
        <v>137</v>
      </c>
      <c r="D98" s="100" t="s">
        <v>146</v>
      </c>
      <c r="E98" s="44">
        <v>120040016</v>
      </c>
      <c r="F98" s="102" t="s">
        <v>106</v>
      </c>
      <c r="G98" s="44" t="s">
        <v>46</v>
      </c>
      <c r="H98" s="46" t="s">
        <v>50</v>
      </c>
      <c r="I98" s="46" t="s">
        <v>64</v>
      </c>
      <c r="J98" s="47">
        <f>M98</f>
        <v>262890.07</v>
      </c>
      <c r="K98" s="47"/>
      <c r="L98" s="47"/>
      <c r="M98" s="48">
        <v>262890.07</v>
      </c>
      <c r="N98" s="57"/>
      <c r="O98" s="58" t="s">
        <v>124</v>
      </c>
      <c r="P98" s="53">
        <v>10</v>
      </c>
      <c r="Q98" s="59">
        <v>1245</v>
      </c>
      <c r="R98" s="50">
        <v>45728</v>
      </c>
      <c r="S98" s="50">
        <v>45736</v>
      </c>
      <c r="T98" s="51">
        <v>1</v>
      </c>
      <c r="U98" s="52">
        <v>1</v>
      </c>
    </row>
    <row r="99" spans="1:21" ht="35.450000000000003" customHeight="1" x14ac:dyDescent="0.2">
      <c r="A99" s="41">
        <f>A98+1</f>
        <v>58</v>
      </c>
      <c r="B99" s="42" t="s">
        <v>37</v>
      </c>
      <c r="C99" s="42" t="s">
        <v>137</v>
      </c>
      <c r="D99" s="100" t="s">
        <v>147</v>
      </c>
      <c r="E99" s="44">
        <v>120040016</v>
      </c>
      <c r="F99" s="102" t="s">
        <v>106</v>
      </c>
      <c r="G99" s="44" t="s">
        <v>59</v>
      </c>
      <c r="H99" s="46" t="s">
        <v>50</v>
      </c>
      <c r="I99" s="46" t="s">
        <v>64</v>
      </c>
      <c r="J99" s="47">
        <f>M99</f>
        <v>1500000</v>
      </c>
      <c r="K99" s="47"/>
      <c r="L99" s="47"/>
      <c r="M99" s="48">
        <v>1500000</v>
      </c>
      <c r="N99" s="57"/>
      <c r="O99" s="58" t="s">
        <v>47</v>
      </c>
      <c r="P99" s="53">
        <v>1</v>
      </c>
      <c r="Q99" s="59">
        <v>1245</v>
      </c>
      <c r="R99" s="50">
        <v>45759</v>
      </c>
      <c r="S99" s="50">
        <v>45803</v>
      </c>
      <c r="T99" s="152"/>
      <c r="U99" s="153"/>
    </row>
    <row r="100" spans="1:21" ht="40.9" customHeight="1" x14ac:dyDescent="0.2">
      <c r="A100" s="41">
        <f>A99+1</f>
        <v>59</v>
      </c>
      <c r="B100" s="42" t="s">
        <v>37</v>
      </c>
      <c r="C100" s="42" t="s">
        <v>137</v>
      </c>
      <c r="D100" s="100" t="s">
        <v>148</v>
      </c>
      <c r="E100" s="44">
        <v>120040016</v>
      </c>
      <c r="F100" s="102" t="s">
        <v>106</v>
      </c>
      <c r="G100" s="44" t="s">
        <v>59</v>
      </c>
      <c r="H100" s="46" t="s">
        <v>50</v>
      </c>
      <c r="I100" s="46" t="s">
        <v>64</v>
      </c>
      <c r="J100" s="47">
        <f>M100</f>
        <v>1500000</v>
      </c>
      <c r="K100" s="47"/>
      <c r="L100" s="47"/>
      <c r="M100" s="48">
        <v>1500000</v>
      </c>
      <c r="N100" s="57"/>
      <c r="O100" s="58" t="s">
        <v>47</v>
      </c>
      <c r="P100" s="53">
        <v>1</v>
      </c>
      <c r="Q100" s="59">
        <v>1245</v>
      </c>
      <c r="R100" s="50">
        <v>45804</v>
      </c>
      <c r="S100" s="50">
        <v>45834</v>
      </c>
      <c r="T100" s="152"/>
      <c r="U100" s="153"/>
    </row>
    <row r="101" spans="1:21" ht="25.5" x14ac:dyDescent="0.2">
      <c r="A101" s="41">
        <f t="shared" si="8"/>
        <v>60</v>
      </c>
      <c r="B101" s="42" t="s">
        <v>37</v>
      </c>
      <c r="C101" s="42" t="s">
        <v>137</v>
      </c>
      <c r="D101" s="100" t="s">
        <v>149</v>
      </c>
      <c r="E101" s="44">
        <v>120040039</v>
      </c>
      <c r="F101" s="56" t="s">
        <v>75</v>
      </c>
      <c r="G101" s="44" t="s">
        <v>59</v>
      </c>
      <c r="H101" s="46" t="s">
        <v>50</v>
      </c>
      <c r="I101" s="46" t="s">
        <v>43</v>
      </c>
      <c r="J101" s="47">
        <f>M101</f>
        <v>1050000</v>
      </c>
      <c r="K101" s="47"/>
      <c r="L101" s="47"/>
      <c r="M101" s="48">
        <v>1050000</v>
      </c>
      <c r="N101" s="57"/>
      <c r="O101" s="58" t="s">
        <v>47</v>
      </c>
      <c r="P101" s="53">
        <v>1</v>
      </c>
      <c r="Q101" s="59">
        <v>193</v>
      </c>
      <c r="R101" s="50">
        <v>45769</v>
      </c>
      <c r="S101" s="50">
        <v>45822</v>
      </c>
      <c r="T101" s="152"/>
      <c r="U101" s="153"/>
    </row>
    <row r="102" spans="1:21" ht="25.15" customHeight="1" x14ac:dyDescent="0.2">
      <c r="A102" s="41"/>
      <c r="B102" s="67"/>
      <c r="C102" s="60"/>
      <c r="D102" s="62"/>
      <c r="E102" s="44"/>
      <c r="F102" s="44"/>
      <c r="G102" s="44"/>
      <c r="H102" s="46"/>
      <c r="I102" s="46"/>
      <c r="J102" s="64">
        <f>SUM(J78:J101)</f>
        <v>13808693.710000001</v>
      </c>
      <c r="K102" s="64">
        <f>SUM(K81:K91)</f>
        <v>0</v>
      </c>
      <c r="L102" s="64"/>
      <c r="M102" s="64">
        <f>SUM(M78:M101)</f>
        <v>13808693.710000001</v>
      </c>
      <c r="N102" s="57"/>
      <c r="O102" s="58"/>
      <c r="P102" s="59"/>
      <c r="Q102" s="59"/>
      <c r="R102" s="59"/>
      <c r="S102" s="59"/>
      <c r="T102" s="152"/>
      <c r="U102" s="153"/>
    </row>
    <row r="103" spans="1:21" ht="25.15" customHeight="1" x14ac:dyDescent="0.2">
      <c r="A103" s="41"/>
      <c r="B103" s="67"/>
      <c r="C103" s="67" t="s">
        <v>150</v>
      </c>
      <c r="D103" s="62"/>
      <c r="E103" s="44"/>
      <c r="F103" s="44"/>
      <c r="G103" s="44"/>
      <c r="H103" s="46"/>
      <c r="I103" s="46"/>
      <c r="J103" s="47"/>
      <c r="K103" s="68"/>
      <c r="L103" s="47"/>
      <c r="M103" s="69"/>
      <c r="N103" s="57"/>
      <c r="O103" s="58"/>
      <c r="P103" s="59"/>
      <c r="Q103" s="59"/>
      <c r="R103" s="59"/>
      <c r="S103" s="59"/>
      <c r="T103" s="152"/>
      <c r="U103" s="153"/>
    </row>
    <row r="104" spans="1:21" ht="45" customHeight="1" x14ac:dyDescent="0.2">
      <c r="A104" s="41">
        <f>A101+1</f>
        <v>61</v>
      </c>
      <c r="B104" s="42" t="s">
        <v>151</v>
      </c>
      <c r="C104" s="42" t="s">
        <v>137</v>
      </c>
      <c r="D104" s="43" t="s">
        <v>152</v>
      </c>
      <c r="E104" s="44">
        <v>120040001</v>
      </c>
      <c r="F104" s="102" t="s">
        <v>40</v>
      </c>
      <c r="G104" s="44" t="s">
        <v>46</v>
      </c>
      <c r="H104" s="46" t="s">
        <v>42</v>
      </c>
      <c r="I104" s="46" t="s">
        <v>43</v>
      </c>
      <c r="J104" s="47">
        <f t="shared" ref="J104:J113" si="9">M104+K104</f>
        <v>1368263.41</v>
      </c>
      <c r="K104" s="68"/>
      <c r="L104" s="47"/>
      <c r="M104" s="69">
        <v>1368263.41</v>
      </c>
      <c r="N104" s="47"/>
      <c r="O104" s="58" t="s">
        <v>141</v>
      </c>
      <c r="P104" s="59">
        <v>910.5</v>
      </c>
      <c r="Q104" s="59">
        <v>3115</v>
      </c>
      <c r="R104" s="50">
        <v>45733</v>
      </c>
      <c r="S104" s="50">
        <v>45768</v>
      </c>
      <c r="T104" s="152"/>
      <c r="U104" s="153"/>
    </row>
    <row r="105" spans="1:21" ht="45" customHeight="1" x14ac:dyDescent="0.2">
      <c r="A105" s="41">
        <f t="shared" ref="A105:A122" si="10">A104+1</f>
        <v>62</v>
      </c>
      <c r="B105" s="42" t="s">
        <v>151</v>
      </c>
      <c r="C105" s="42" t="s">
        <v>137</v>
      </c>
      <c r="D105" s="43" t="s">
        <v>153</v>
      </c>
      <c r="E105" s="44">
        <v>120040001</v>
      </c>
      <c r="F105" s="102" t="s">
        <v>40</v>
      </c>
      <c r="G105" s="44" t="s">
        <v>46</v>
      </c>
      <c r="H105" s="46" t="s">
        <v>42</v>
      </c>
      <c r="I105" s="46" t="s">
        <v>43</v>
      </c>
      <c r="J105" s="154">
        <f t="shared" si="9"/>
        <v>400000</v>
      </c>
      <c r="K105" s="68"/>
      <c r="L105" s="47"/>
      <c r="M105" s="69">
        <v>400000</v>
      </c>
      <c r="N105" s="47"/>
      <c r="O105" s="58" t="s">
        <v>154</v>
      </c>
      <c r="P105" s="58">
        <v>2.6</v>
      </c>
      <c r="Q105" s="59">
        <v>3115</v>
      </c>
      <c r="R105" s="50">
        <v>45759</v>
      </c>
      <c r="S105" s="50">
        <v>45782</v>
      </c>
      <c r="T105" s="152"/>
      <c r="U105" s="153"/>
    </row>
    <row r="106" spans="1:21" ht="30" customHeight="1" x14ac:dyDescent="0.2">
      <c r="A106" s="134"/>
      <c r="B106" s="111"/>
      <c r="C106" s="111"/>
      <c r="D106" s="143"/>
      <c r="E106" s="113"/>
      <c r="F106" s="155"/>
      <c r="G106" s="113"/>
      <c r="H106" s="110"/>
      <c r="I106" s="110"/>
      <c r="J106" s="156"/>
      <c r="K106" s="157"/>
      <c r="L106" s="115"/>
      <c r="M106" s="116"/>
      <c r="N106" s="115"/>
      <c r="O106" s="134"/>
      <c r="P106" s="134"/>
      <c r="Q106" s="134"/>
      <c r="R106" s="134"/>
      <c r="S106" s="134"/>
      <c r="T106" s="117"/>
      <c r="U106" s="137"/>
    </row>
    <row r="107" spans="1:21" ht="30" customHeight="1" x14ac:dyDescent="0.2">
      <c r="A107" s="138"/>
      <c r="B107" s="119"/>
      <c r="C107" s="119"/>
      <c r="D107" s="147"/>
      <c r="E107" s="121"/>
      <c r="F107" s="158"/>
      <c r="G107" s="121"/>
      <c r="H107" s="118"/>
      <c r="I107" s="118"/>
      <c r="J107" s="159"/>
      <c r="K107" s="160"/>
      <c r="L107" s="123"/>
      <c r="M107" s="124"/>
      <c r="N107" s="123"/>
      <c r="O107" s="138"/>
      <c r="P107" s="138"/>
      <c r="Q107" s="138"/>
      <c r="R107" s="138"/>
      <c r="S107" s="138"/>
      <c r="T107" s="125"/>
      <c r="U107" s="141"/>
    </row>
    <row r="108" spans="1:21" ht="30" customHeight="1" x14ac:dyDescent="0.2">
      <c r="A108" s="138"/>
      <c r="B108" s="119"/>
      <c r="C108" s="119"/>
      <c r="D108" s="147"/>
      <c r="E108" s="121"/>
      <c r="F108" s="158"/>
      <c r="G108" s="121"/>
      <c r="H108" s="118"/>
      <c r="I108" s="118"/>
      <c r="J108" s="159"/>
      <c r="K108" s="160"/>
      <c r="L108" s="123"/>
      <c r="M108" s="124"/>
      <c r="N108" s="123"/>
      <c r="O108" s="138"/>
      <c r="P108" s="138"/>
      <c r="Q108" s="138"/>
      <c r="R108" s="138"/>
      <c r="S108" s="138"/>
      <c r="T108" s="125"/>
      <c r="U108" s="141"/>
    </row>
    <row r="109" spans="1:21" ht="16.899999999999999" customHeight="1" x14ac:dyDescent="0.2">
      <c r="A109" s="161"/>
      <c r="B109" s="127"/>
      <c r="C109" s="127"/>
      <c r="D109" s="162"/>
      <c r="E109" s="129"/>
      <c r="F109" s="163"/>
      <c r="G109" s="129"/>
      <c r="H109" s="126"/>
      <c r="I109" s="126"/>
      <c r="J109" s="164"/>
      <c r="K109" s="165"/>
      <c r="L109" s="131"/>
      <c r="M109" s="132"/>
      <c r="N109" s="131"/>
      <c r="O109" s="161"/>
      <c r="P109" s="161"/>
      <c r="Q109" s="161"/>
      <c r="R109" s="161"/>
      <c r="S109" s="161"/>
      <c r="T109" s="133"/>
      <c r="U109" s="166"/>
    </row>
    <row r="110" spans="1:21" ht="45" customHeight="1" x14ac:dyDescent="0.2">
      <c r="A110" s="41">
        <f>A105+1</f>
        <v>63</v>
      </c>
      <c r="B110" s="42" t="s">
        <v>151</v>
      </c>
      <c r="C110" s="42" t="s">
        <v>137</v>
      </c>
      <c r="D110" s="43" t="s">
        <v>155</v>
      </c>
      <c r="E110" s="44">
        <v>120040001</v>
      </c>
      <c r="F110" s="102" t="s">
        <v>40</v>
      </c>
      <c r="G110" s="44" t="s">
        <v>46</v>
      </c>
      <c r="H110" s="46" t="s">
        <v>42</v>
      </c>
      <c r="I110" s="46" t="s">
        <v>43</v>
      </c>
      <c r="J110" s="154">
        <f t="shared" si="9"/>
        <v>800000</v>
      </c>
      <c r="K110" s="68"/>
      <c r="L110" s="47"/>
      <c r="M110" s="69">
        <v>800000</v>
      </c>
      <c r="N110" s="47"/>
      <c r="O110" s="58" t="s">
        <v>47</v>
      </c>
      <c r="P110" s="53">
        <v>1</v>
      </c>
      <c r="Q110" s="59">
        <v>3115</v>
      </c>
      <c r="R110" s="50">
        <v>45778</v>
      </c>
      <c r="S110" s="50">
        <v>45805</v>
      </c>
      <c r="T110" s="152"/>
      <c r="U110" s="153"/>
    </row>
    <row r="111" spans="1:21" ht="48" customHeight="1" x14ac:dyDescent="0.2">
      <c r="A111" s="41">
        <f t="shared" si="10"/>
        <v>64</v>
      </c>
      <c r="B111" s="42" t="s">
        <v>151</v>
      </c>
      <c r="C111" s="42" t="s">
        <v>137</v>
      </c>
      <c r="D111" s="43" t="s">
        <v>156</v>
      </c>
      <c r="E111" s="44">
        <v>120040001</v>
      </c>
      <c r="F111" s="102" t="s">
        <v>40</v>
      </c>
      <c r="G111" s="44" t="s">
        <v>59</v>
      </c>
      <c r="H111" s="46" t="s">
        <v>42</v>
      </c>
      <c r="I111" s="46" t="s">
        <v>43</v>
      </c>
      <c r="J111" s="154">
        <f t="shared" si="9"/>
        <v>2200000</v>
      </c>
      <c r="K111" s="68"/>
      <c r="L111" s="47"/>
      <c r="M111" s="69">
        <v>2200000</v>
      </c>
      <c r="N111" s="47"/>
      <c r="O111" s="58" t="s">
        <v>44</v>
      </c>
      <c r="P111" s="58">
        <v>60</v>
      </c>
      <c r="Q111" s="59">
        <v>3115</v>
      </c>
      <c r="R111" s="50">
        <v>45769</v>
      </c>
      <c r="S111" s="50">
        <v>45823</v>
      </c>
      <c r="T111" s="152"/>
      <c r="U111" s="153"/>
    </row>
    <row r="112" spans="1:21" ht="44.45" customHeight="1" x14ac:dyDescent="0.2">
      <c r="A112" s="41">
        <f t="shared" si="10"/>
        <v>65</v>
      </c>
      <c r="B112" s="42" t="s">
        <v>151</v>
      </c>
      <c r="C112" s="42" t="s">
        <v>137</v>
      </c>
      <c r="D112" s="43" t="s">
        <v>157</v>
      </c>
      <c r="E112" s="44">
        <v>120040001</v>
      </c>
      <c r="F112" s="102" t="s">
        <v>40</v>
      </c>
      <c r="G112" s="44" t="s">
        <v>59</v>
      </c>
      <c r="H112" s="46" t="s">
        <v>42</v>
      </c>
      <c r="I112" s="46" t="s">
        <v>43</v>
      </c>
      <c r="J112" s="154">
        <f t="shared" si="9"/>
        <v>1200000</v>
      </c>
      <c r="K112" s="68"/>
      <c r="L112" s="47"/>
      <c r="M112" s="69">
        <v>1200000</v>
      </c>
      <c r="N112" s="47"/>
      <c r="O112" s="58" t="s">
        <v>44</v>
      </c>
      <c r="P112" s="58">
        <v>150</v>
      </c>
      <c r="Q112" s="59">
        <v>3115</v>
      </c>
      <c r="R112" s="50">
        <v>45922</v>
      </c>
      <c r="S112" s="50">
        <v>45955</v>
      </c>
      <c r="T112" s="152"/>
      <c r="U112" s="153"/>
    </row>
    <row r="113" spans="1:21" ht="45.6" customHeight="1" x14ac:dyDescent="0.2">
      <c r="A113" s="41">
        <f t="shared" si="10"/>
        <v>66</v>
      </c>
      <c r="B113" s="42" t="s">
        <v>151</v>
      </c>
      <c r="C113" s="42" t="s">
        <v>137</v>
      </c>
      <c r="D113" s="43" t="s">
        <v>158</v>
      </c>
      <c r="E113" s="44">
        <v>120040001</v>
      </c>
      <c r="F113" s="102" t="s">
        <v>40</v>
      </c>
      <c r="G113" s="44" t="s">
        <v>59</v>
      </c>
      <c r="H113" s="46" t="s">
        <v>42</v>
      </c>
      <c r="I113" s="46" t="s">
        <v>43</v>
      </c>
      <c r="J113" s="154">
        <f t="shared" si="9"/>
        <v>1600000</v>
      </c>
      <c r="K113" s="68"/>
      <c r="L113" s="47"/>
      <c r="M113" s="69">
        <v>1600000</v>
      </c>
      <c r="N113" s="47"/>
      <c r="O113" s="58" t="s">
        <v>44</v>
      </c>
      <c r="P113" s="58">
        <v>150</v>
      </c>
      <c r="Q113" s="59">
        <v>3115</v>
      </c>
      <c r="R113" s="50">
        <v>45856</v>
      </c>
      <c r="S113" s="50">
        <v>45889</v>
      </c>
      <c r="T113" s="152"/>
      <c r="U113" s="153"/>
    </row>
    <row r="114" spans="1:21" ht="43.9" customHeight="1" x14ac:dyDescent="0.2">
      <c r="A114" s="41">
        <f t="shared" si="10"/>
        <v>67</v>
      </c>
      <c r="B114" s="42" t="s">
        <v>151</v>
      </c>
      <c r="C114" s="42" t="s">
        <v>137</v>
      </c>
      <c r="D114" s="43" t="s">
        <v>159</v>
      </c>
      <c r="E114" s="44">
        <v>120040001</v>
      </c>
      <c r="F114" s="102" t="s">
        <v>40</v>
      </c>
      <c r="G114" s="44" t="s">
        <v>46</v>
      </c>
      <c r="H114" s="46" t="s">
        <v>50</v>
      </c>
      <c r="I114" s="46" t="s">
        <v>43</v>
      </c>
      <c r="J114" s="47">
        <f>M114</f>
        <v>1200000</v>
      </c>
      <c r="K114" s="47"/>
      <c r="L114" s="47"/>
      <c r="M114" s="69">
        <v>1200000</v>
      </c>
      <c r="N114" s="47"/>
      <c r="O114" s="58" t="s">
        <v>47</v>
      </c>
      <c r="P114" s="53">
        <v>1</v>
      </c>
      <c r="Q114" s="59">
        <v>3115</v>
      </c>
      <c r="R114" s="50">
        <v>45783</v>
      </c>
      <c r="S114" s="50">
        <v>45813</v>
      </c>
      <c r="T114" s="152"/>
      <c r="U114" s="153"/>
    </row>
    <row r="115" spans="1:21" ht="31.9" customHeight="1" x14ac:dyDescent="0.2">
      <c r="A115" s="41">
        <f t="shared" si="10"/>
        <v>68</v>
      </c>
      <c r="B115" s="42" t="s">
        <v>151</v>
      </c>
      <c r="C115" s="42" t="s">
        <v>137</v>
      </c>
      <c r="D115" s="43" t="s">
        <v>160</v>
      </c>
      <c r="E115" s="44">
        <v>120040002</v>
      </c>
      <c r="F115" s="45" t="s">
        <v>96</v>
      </c>
      <c r="G115" s="44" t="s">
        <v>59</v>
      </c>
      <c r="H115" s="46" t="s">
        <v>50</v>
      </c>
      <c r="I115" s="46" t="s">
        <v>43</v>
      </c>
      <c r="J115" s="47">
        <f>M115</f>
        <v>1600000</v>
      </c>
      <c r="K115" s="47"/>
      <c r="L115" s="47"/>
      <c r="M115" s="48">
        <v>1600000</v>
      </c>
      <c r="N115" s="47"/>
      <c r="O115" s="49" t="s">
        <v>44</v>
      </c>
      <c r="P115" s="49">
        <v>150</v>
      </c>
      <c r="Q115" s="59">
        <v>498</v>
      </c>
      <c r="R115" s="50">
        <v>45916</v>
      </c>
      <c r="S115" s="50">
        <v>45950</v>
      </c>
      <c r="T115" s="152"/>
      <c r="U115" s="153"/>
    </row>
    <row r="116" spans="1:21" ht="36.6" customHeight="1" x14ac:dyDescent="0.2">
      <c r="A116" s="41">
        <f t="shared" si="10"/>
        <v>69</v>
      </c>
      <c r="B116" s="42" t="s">
        <v>151</v>
      </c>
      <c r="C116" s="42" t="s">
        <v>137</v>
      </c>
      <c r="D116" s="43" t="s">
        <v>161</v>
      </c>
      <c r="E116" s="44">
        <v>120040005</v>
      </c>
      <c r="F116" s="45" t="s">
        <v>162</v>
      </c>
      <c r="G116" s="44" t="s">
        <v>59</v>
      </c>
      <c r="H116" s="46" t="s">
        <v>50</v>
      </c>
      <c r="I116" s="46" t="s">
        <v>43</v>
      </c>
      <c r="J116" s="47">
        <f>M116</f>
        <v>747476.76</v>
      </c>
      <c r="K116" s="47"/>
      <c r="L116" s="47"/>
      <c r="M116" s="48">
        <v>747476.76</v>
      </c>
      <c r="N116" s="47"/>
      <c r="O116" s="49" t="s">
        <v>44</v>
      </c>
      <c r="P116" s="49">
        <v>100</v>
      </c>
      <c r="Q116" s="59">
        <v>144</v>
      </c>
      <c r="R116" s="50">
        <v>45729</v>
      </c>
      <c r="S116" s="50">
        <v>45750</v>
      </c>
      <c r="T116" s="51">
        <v>1</v>
      </c>
      <c r="U116" s="52">
        <v>1</v>
      </c>
    </row>
    <row r="117" spans="1:21" ht="38.450000000000003" customHeight="1" x14ac:dyDescent="0.2">
      <c r="A117" s="41">
        <f t="shared" si="10"/>
        <v>70</v>
      </c>
      <c r="B117" s="42" t="s">
        <v>151</v>
      </c>
      <c r="C117" s="42" t="s">
        <v>137</v>
      </c>
      <c r="D117" s="43" t="s">
        <v>163</v>
      </c>
      <c r="E117" s="44">
        <v>120040006</v>
      </c>
      <c r="F117" s="45" t="s">
        <v>144</v>
      </c>
      <c r="G117" s="44" t="s">
        <v>59</v>
      </c>
      <c r="H117" s="46" t="s">
        <v>50</v>
      </c>
      <c r="I117" s="46" t="s">
        <v>43</v>
      </c>
      <c r="J117" s="47">
        <f>M117</f>
        <v>1500000</v>
      </c>
      <c r="K117" s="47"/>
      <c r="L117" s="47"/>
      <c r="M117" s="48">
        <v>1500000</v>
      </c>
      <c r="N117" s="47"/>
      <c r="O117" s="49" t="s">
        <v>44</v>
      </c>
      <c r="P117" s="49">
        <v>55</v>
      </c>
      <c r="Q117" s="59">
        <v>498</v>
      </c>
      <c r="R117" s="50">
        <v>45920</v>
      </c>
      <c r="S117" s="50">
        <v>45956</v>
      </c>
      <c r="T117" s="152"/>
      <c r="U117" s="153"/>
    </row>
    <row r="118" spans="1:21" ht="42.6" customHeight="1" x14ac:dyDescent="0.2">
      <c r="A118" s="41">
        <f t="shared" si="10"/>
        <v>71</v>
      </c>
      <c r="B118" s="42" t="s">
        <v>164</v>
      </c>
      <c r="C118" s="42" t="s">
        <v>137</v>
      </c>
      <c r="D118" s="167" t="s">
        <v>165</v>
      </c>
      <c r="E118" s="44">
        <v>120040007</v>
      </c>
      <c r="F118" s="45" t="s">
        <v>126</v>
      </c>
      <c r="G118" s="44" t="s">
        <v>59</v>
      </c>
      <c r="H118" s="46" t="s">
        <v>50</v>
      </c>
      <c r="I118" s="46" t="s">
        <v>43</v>
      </c>
      <c r="J118" s="47">
        <f>M118</f>
        <v>2200000</v>
      </c>
      <c r="K118" s="47"/>
      <c r="L118" s="47"/>
      <c r="M118" s="48">
        <v>2200000</v>
      </c>
      <c r="N118" s="47"/>
      <c r="O118" s="49" t="s">
        <v>124</v>
      </c>
      <c r="P118" s="53">
        <v>3</v>
      </c>
      <c r="Q118" s="59">
        <v>312</v>
      </c>
      <c r="R118" s="50">
        <v>45763</v>
      </c>
      <c r="S118" s="50">
        <v>45813</v>
      </c>
      <c r="T118" s="152"/>
      <c r="U118" s="153"/>
    </row>
    <row r="119" spans="1:21" ht="36" customHeight="1" x14ac:dyDescent="0.2">
      <c r="A119" s="41">
        <f t="shared" si="10"/>
        <v>72</v>
      </c>
      <c r="B119" s="42" t="s">
        <v>151</v>
      </c>
      <c r="C119" s="42" t="s">
        <v>137</v>
      </c>
      <c r="D119" s="43" t="s">
        <v>166</v>
      </c>
      <c r="E119" s="44">
        <v>12004009</v>
      </c>
      <c r="F119" s="44" t="s">
        <v>71</v>
      </c>
      <c r="G119" s="44" t="s">
        <v>59</v>
      </c>
      <c r="H119" s="46" t="s">
        <v>50</v>
      </c>
      <c r="I119" s="46" t="s">
        <v>43</v>
      </c>
      <c r="J119" s="47">
        <f t="shared" ref="J119:J136" si="11">M119</f>
        <v>1250000</v>
      </c>
      <c r="K119" s="47"/>
      <c r="L119" s="47"/>
      <c r="M119" s="69">
        <v>1250000</v>
      </c>
      <c r="N119" s="47"/>
      <c r="O119" s="58" t="s">
        <v>44</v>
      </c>
      <c r="P119" s="58">
        <v>150</v>
      </c>
      <c r="Q119" s="58">
        <v>1471</v>
      </c>
      <c r="R119" s="50">
        <v>45920</v>
      </c>
      <c r="S119" s="50">
        <v>45956</v>
      </c>
      <c r="T119" s="152"/>
      <c r="U119" s="153"/>
    </row>
    <row r="120" spans="1:21" ht="44.45" customHeight="1" x14ac:dyDescent="0.2">
      <c r="A120" s="41">
        <f t="shared" si="10"/>
        <v>73</v>
      </c>
      <c r="B120" s="42" t="s">
        <v>151</v>
      </c>
      <c r="C120" s="42" t="s">
        <v>137</v>
      </c>
      <c r="D120" s="43" t="s">
        <v>167</v>
      </c>
      <c r="E120" s="44">
        <v>12004009</v>
      </c>
      <c r="F120" s="44" t="s">
        <v>53</v>
      </c>
      <c r="G120" s="44" t="s">
        <v>59</v>
      </c>
      <c r="H120" s="46" t="s">
        <v>50</v>
      </c>
      <c r="I120" s="46" t="s">
        <v>43</v>
      </c>
      <c r="J120" s="47">
        <f t="shared" si="11"/>
        <v>1345900.25</v>
      </c>
      <c r="K120" s="47"/>
      <c r="L120" s="47"/>
      <c r="M120" s="69">
        <v>1345900.25</v>
      </c>
      <c r="N120" s="47"/>
      <c r="O120" s="58" t="s">
        <v>44</v>
      </c>
      <c r="P120" s="58">
        <v>150</v>
      </c>
      <c r="Q120" s="58">
        <v>1471</v>
      </c>
      <c r="R120" s="50">
        <v>45814</v>
      </c>
      <c r="S120" s="50">
        <v>45843</v>
      </c>
      <c r="T120" s="152"/>
      <c r="U120" s="153"/>
    </row>
    <row r="121" spans="1:21" ht="46.9" customHeight="1" x14ac:dyDescent="0.2">
      <c r="A121" s="41">
        <f t="shared" si="10"/>
        <v>74</v>
      </c>
      <c r="B121" s="42" t="s">
        <v>151</v>
      </c>
      <c r="C121" s="42" t="s">
        <v>137</v>
      </c>
      <c r="D121" s="43" t="s">
        <v>168</v>
      </c>
      <c r="E121" s="44">
        <v>120040011</v>
      </c>
      <c r="F121" s="45" t="s">
        <v>132</v>
      </c>
      <c r="G121" s="44" t="s">
        <v>59</v>
      </c>
      <c r="H121" s="46" t="s">
        <v>50</v>
      </c>
      <c r="I121" s="46" t="s">
        <v>43</v>
      </c>
      <c r="J121" s="47">
        <f t="shared" si="11"/>
        <v>2000000</v>
      </c>
      <c r="K121" s="47"/>
      <c r="L121" s="47"/>
      <c r="M121" s="69">
        <v>2000000</v>
      </c>
      <c r="N121" s="47"/>
      <c r="O121" s="58" t="s">
        <v>47</v>
      </c>
      <c r="P121" s="53">
        <v>1</v>
      </c>
      <c r="Q121" s="58">
        <v>1197</v>
      </c>
      <c r="R121" s="50">
        <v>45793</v>
      </c>
      <c r="S121" s="50">
        <v>45833</v>
      </c>
      <c r="T121" s="152"/>
      <c r="U121" s="153"/>
    </row>
    <row r="122" spans="1:21" ht="25.5" x14ac:dyDescent="0.2">
      <c r="A122" s="41">
        <f t="shared" si="10"/>
        <v>75</v>
      </c>
      <c r="B122" s="42" t="s">
        <v>151</v>
      </c>
      <c r="C122" s="42" t="s">
        <v>137</v>
      </c>
      <c r="D122" s="43" t="s">
        <v>169</v>
      </c>
      <c r="E122" s="44">
        <v>120040011</v>
      </c>
      <c r="F122" s="45" t="s">
        <v>132</v>
      </c>
      <c r="G122" s="44" t="s">
        <v>59</v>
      </c>
      <c r="H122" s="46" t="s">
        <v>50</v>
      </c>
      <c r="I122" s="46" t="s">
        <v>43</v>
      </c>
      <c r="J122" s="47">
        <f>M122</f>
        <v>2150000</v>
      </c>
      <c r="K122" s="47"/>
      <c r="L122" s="47"/>
      <c r="M122" s="69">
        <v>2150000</v>
      </c>
      <c r="N122" s="47"/>
      <c r="O122" s="58" t="s">
        <v>47</v>
      </c>
      <c r="P122" s="53">
        <v>1</v>
      </c>
      <c r="Q122" s="58">
        <v>1197</v>
      </c>
      <c r="R122" s="50">
        <v>45824</v>
      </c>
      <c r="S122" s="50">
        <v>45865</v>
      </c>
      <c r="T122" s="152"/>
      <c r="U122" s="153"/>
    </row>
    <row r="123" spans="1:21" ht="17.45" customHeight="1" x14ac:dyDescent="0.2"/>
    <row r="124" spans="1:21" ht="30" customHeight="1" x14ac:dyDescent="0.2">
      <c r="A124" s="138"/>
      <c r="B124" s="119"/>
      <c r="C124" s="119"/>
      <c r="D124" s="147"/>
      <c r="E124" s="121"/>
      <c r="F124" s="122"/>
      <c r="G124" s="121"/>
      <c r="H124" s="118"/>
      <c r="I124" s="118"/>
      <c r="J124" s="123"/>
      <c r="K124" s="123"/>
      <c r="L124" s="123"/>
      <c r="M124" s="124"/>
      <c r="N124" s="123"/>
      <c r="O124" s="138"/>
      <c r="P124" s="149"/>
      <c r="Q124" s="138"/>
      <c r="R124" s="138"/>
      <c r="S124" s="138"/>
      <c r="T124" s="125"/>
      <c r="U124" s="141"/>
    </row>
    <row r="125" spans="1:21" ht="30" customHeight="1" x14ac:dyDescent="0.2">
      <c r="A125" s="138"/>
      <c r="B125" s="119"/>
      <c r="C125" s="119"/>
      <c r="D125" s="147"/>
      <c r="E125" s="121"/>
      <c r="F125" s="122"/>
      <c r="G125" s="121"/>
      <c r="H125" s="118"/>
      <c r="I125" s="118"/>
      <c r="J125" s="123"/>
      <c r="K125" s="123"/>
      <c r="L125" s="123"/>
      <c r="M125" s="124"/>
      <c r="N125" s="123"/>
      <c r="O125" s="138"/>
      <c r="P125" s="149"/>
      <c r="Q125" s="138"/>
      <c r="R125" s="138"/>
      <c r="S125" s="138"/>
      <c r="T125" s="125"/>
      <c r="U125" s="141"/>
    </row>
    <row r="126" spans="1:21" ht="30" customHeight="1" x14ac:dyDescent="0.2">
      <c r="A126" s="138"/>
      <c r="B126" s="119"/>
      <c r="C126" s="119"/>
      <c r="D126" s="147"/>
      <c r="E126" s="121"/>
      <c r="F126" s="122"/>
      <c r="G126" s="121"/>
      <c r="H126" s="118"/>
      <c r="I126" s="118"/>
      <c r="J126" s="123"/>
      <c r="K126" s="123"/>
      <c r="L126" s="123"/>
      <c r="M126" s="124"/>
      <c r="N126" s="123"/>
      <c r="O126" s="138"/>
      <c r="P126" s="149"/>
      <c r="Q126" s="138"/>
      <c r="R126" s="138"/>
      <c r="S126" s="138"/>
      <c r="T126" s="125"/>
      <c r="U126" s="141"/>
    </row>
    <row r="127" spans="1:21" ht="46.15" customHeight="1" x14ac:dyDescent="0.2">
      <c r="A127" s="41">
        <f>A122+1</f>
        <v>76</v>
      </c>
      <c r="B127" s="42" t="s">
        <v>151</v>
      </c>
      <c r="C127" s="42" t="s">
        <v>137</v>
      </c>
      <c r="D127" s="43" t="s">
        <v>170</v>
      </c>
      <c r="E127" s="44">
        <v>120040012</v>
      </c>
      <c r="F127" s="45" t="s">
        <v>55</v>
      </c>
      <c r="G127" s="44" t="s">
        <v>59</v>
      </c>
      <c r="H127" s="46" t="s">
        <v>50</v>
      </c>
      <c r="I127" s="46" t="s">
        <v>43</v>
      </c>
      <c r="J127" s="47">
        <f t="shared" si="11"/>
        <v>1000000</v>
      </c>
      <c r="K127" s="47"/>
      <c r="L127" s="47"/>
      <c r="M127" s="69">
        <v>1000000</v>
      </c>
      <c r="N127" s="47"/>
      <c r="O127" s="58" t="s">
        <v>44</v>
      </c>
      <c r="P127" s="58">
        <v>100</v>
      </c>
      <c r="Q127" s="58">
        <v>1197</v>
      </c>
      <c r="R127" s="50">
        <v>45826</v>
      </c>
      <c r="S127" s="50">
        <v>45863</v>
      </c>
      <c r="T127" s="152"/>
      <c r="U127" s="153"/>
    </row>
    <row r="128" spans="1:21" ht="53.45" customHeight="1" x14ac:dyDescent="0.2">
      <c r="A128" s="41">
        <f t="shared" ref="A128:A136" si="12">A127+1</f>
        <v>77</v>
      </c>
      <c r="B128" s="42" t="s">
        <v>151</v>
      </c>
      <c r="C128" s="42" t="s">
        <v>137</v>
      </c>
      <c r="D128" s="43" t="s">
        <v>171</v>
      </c>
      <c r="E128" s="44">
        <v>120040013</v>
      </c>
      <c r="F128" s="56" t="s">
        <v>113</v>
      </c>
      <c r="G128" s="44" t="s">
        <v>59</v>
      </c>
      <c r="H128" s="46" t="s">
        <v>50</v>
      </c>
      <c r="I128" s="46" t="s">
        <v>43</v>
      </c>
      <c r="J128" s="47">
        <f t="shared" si="11"/>
        <v>1200000</v>
      </c>
      <c r="K128" s="47"/>
      <c r="L128" s="47"/>
      <c r="M128" s="48">
        <v>1200000</v>
      </c>
      <c r="N128" s="57"/>
      <c r="O128" s="58" t="s">
        <v>47</v>
      </c>
      <c r="P128" s="53">
        <v>1</v>
      </c>
      <c r="Q128" s="59">
        <v>1122</v>
      </c>
      <c r="R128" s="50">
        <v>45975</v>
      </c>
      <c r="S128" s="50">
        <v>46007</v>
      </c>
      <c r="T128" s="152"/>
      <c r="U128" s="153"/>
    </row>
    <row r="129" spans="1:21" ht="48.6" customHeight="1" x14ac:dyDescent="0.2">
      <c r="A129" s="41">
        <f t="shared" si="12"/>
        <v>78</v>
      </c>
      <c r="B129" s="42" t="s">
        <v>151</v>
      </c>
      <c r="C129" s="42" t="s">
        <v>137</v>
      </c>
      <c r="D129" s="43" t="s">
        <v>172</v>
      </c>
      <c r="E129" s="44">
        <v>120040017</v>
      </c>
      <c r="F129" s="45" t="s">
        <v>85</v>
      </c>
      <c r="G129" s="44" t="s">
        <v>59</v>
      </c>
      <c r="H129" s="46" t="s">
        <v>50</v>
      </c>
      <c r="I129" s="46" t="s">
        <v>43</v>
      </c>
      <c r="J129" s="47">
        <f t="shared" si="11"/>
        <v>1400000</v>
      </c>
      <c r="K129" s="47"/>
      <c r="L129" s="47"/>
      <c r="M129" s="48">
        <v>1400000</v>
      </c>
      <c r="N129" s="57"/>
      <c r="O129" s="58" t="s">
        <v>47</v>
      </c>
      <c r="P129" s="53">
        <v>1</v>
      </c>
      <c r="Q129" s="59">
        <v>1617</v>
      </c>
      <c r="R129" s="50">
        <v>45781</v>
      </c>
      <c r="S129" s="50">
        <v>45832</v>
      </c>
      <c r="T129" s="152"/>
      <c r="U129" s="153"/>
    </row>
    <row r="130" spans="1:21" ht="36" customHeight="1" x14ac:dyDescent="0.2">
      <c r="A130" s="41">
        <f t="shared" si="12"/>
        <v>79</v>
      </c>
      <c r="B130" s="42" t="s">
        <v>151</v>
      </c>
      <c r="C130" s="42" t="s">
        <v>137</v>
      </c>
      <c r="D130" s="100" t="s">
        <v>173</v>
      </c>
      <c r="E130" s="44">
        <v>120040018</v>
      </c>
      <c r="F130" s="45" t="s">
        <v>73</v>
      </c>
      <c r="G130" s="44" t="s">
        <v>59</v>
      </c>
      <c r="H130" s="46" t="s">
        <v>50</v>
      </c>
      <c r="I130" s="46" t="s">
        <v>43</v>
      </c>
      <c r="J130" s="47">
        <f t="shared" si="11"/>
        <v>567362.57999999996</v>
      </c>
      <c r="K130" s="47"/>
      <c r="L130" s="47"/>
      <c r="M130" s="48">
        <v>567362.57999999996</v>
      </c>
      <c r="N130" s="57"/>
      <c r="O130" s="58" t="s">
        <v>44</v>
      </c>
      <c r="P130" s="53">
        <v>60</v>
      </c>
      <c r="Q130" s="59">
        <v>1536</v>
      </c>
      <c r="R130" s="50">
        <v>45748</v>
      </c>
      <c r="S130" s="50">
        <v>45769</v>
      </c>
      <c r="T130" s="152"/>
      <c r="U130" s="153"/>
    </row>
    <row r="131" spans="1:21" s="146" customFormat="1" ht="36" customHeight="1" x14ac:dyDescent="0.2">
      <c r="A131" s="41">
        <f t="shared" si="12"/>
        <v>80</v>
      </c>
      <c r="B131" s="42" t="s">
        <v>151</v>
      </c>
      <c r="C131" s="42" t="s">
        <v>137</v>
      </c>
      <c r="D131" s="100" t="s">
        <v>174</v>
      </c>
      <c r="E131" s="44">
        <v>120040022</v>
      </c>
      <c r="F131" s="45" t="s">
        <v>175</v>
      </c>
      <c r="G131" s="44" t="s">
        <v>59</v>
      </c>
      <c r="H131" s="46" t="s">
        <v>50</v>
      </c>
      <c r="I131" s="46" t="s">
        <v>51</v>
      </c>
      <c r="J131" s="47">
        <f t="shared" si="11"/>
        <v>1700000</v>
      </c>
      <c r="K131" s="47"/>
      <c r="L131" s="47"/>
      <c r="M131" s="48">
        <v>1700000</v>
      </c>
      <c r="N131" s="57"/>
      <c r="O131" s="58" t="s">
        <v>44</v>
      </c>
      <c r="P131" s="53">
        <v>150</v>
      </c>
      <c r="Q131" s="59">
        <v>273</v>
      </c>
      <c r="R131" s="50">
        <v>45796</v>
      </c>
      <c r="S131" s="50">
        <v>45820</v>
      </c>
      <c r="T131" s="152"/>
      <c r="U131" s="153"/>
    </row>
    <row r="132" spans="1:21" ht="42.6" customHeight="1" x14ac:dyDescent="0.2">
      <c r="A132" s="41">
        <f t="shared" si="12"/>
        <v>81</v>
      </c>
      <c r="B132" s="42" t="s">
        <v>151</v>
      </c>
      <c r="C132" s="42" t="s">
        <v>137</v>
      </c>
      <c r="D132" s="100" t="s">
        <v>176</v>
      </c>
      <c r="E132" s="44">
        <v>120040020</v>
      </c>
      <c r="F132" s="56" t="s">
        <v>79</v>
      </c>
      <c r="G132" s="44" t="s">
        <v>59</v>
      </c>
      <c r="H132" s="46" t="s">
        <v>50</v>
      </c>
      <c r="I132" s="46" t="s">
        <v>43</v>
      </c>
      <c r="J132" s="47">
        <f t="shared" si="11"/>
        <v>1250000</v>
      </c>
      <c r="K132" s="47"/>
      <c r="L132" s="47"/>
      <c r="M132" s="48">
        <v>1250000</v>
      </c>
      <c r="N132" s="57"/>
      <c r="O132" s="58" t="s">
        <v>44</v>
      </c>
      <c r="P132" s="53">
        <v>150</v>
      </c>
      <c r="Q132" s="59">
        <v>1852</v>
      </c>
      <c r="R132" s="50">
        <v>45907</v>
      </c>
      <c r="S132" s="50">
        <v>45942</v>
      </c>
      <c r="T132" s="152"/>
      <c r="U132" s="153"/>
    </row>
    <row r="133" spans="1:21" ht="47.45" customHeight="1" x14ac:dyDescent="0.2">
      <c r="A133" s="41">
        <f t="shared" si="12"/>
        <v>82</v>
      </c>
      <c r="B133" s="42" t="s">
        <v>151</v>
      </c>
      <c r="C133" s="42" t="s">
        <v>137</v>
      </c>
      <c r="D133" s="100" t="s">
        <v>177</v>
      </c>
      <c r="E133" s="44">
        <v>120040020</v>
      </c>
      <c r="F133" s="56" t="s">
        <v>79</v>
      </c>
      <c r="G133" s="44" t="s">
        <v>59</v>
      </c>
      <c r="H133" s="46" t="s">
        <v>50</v>
      </c>
      <c r="I133" s="46" t="s">
        <v>43</v>
      </c>
      <c r="J133" s="47">
        <f t="shared" si="11"/>
        <v>1500000</v>
      </c>
      <c r="K133" s="47"/>
      <c r="L133" s="47"/>
      <c r="M133" s="48">
        <v>1500000</v>
      </c>
      <c r="N133" s="57"/>
      <c r="O133" s="58" t="s">
        <v>44</v>
      </c>
      <c r="P133" s="53">
        <v>200</v>
      </c>
      <c r="Q133" s="59">
        <v>1852</v>
      </c>
      <c r="R133" s="50">
        <v>45817</v>
      </c>
      <c r="S133" s="50">
        <v>45856</v>
      </c>
      <c r="T133" s="152"/>
      <c r="U133" s="153"/>
    </row>
    <row r="134" spans="1:21" ht="49.15" customHeight="1" x14ac:dyDescent="0.2">
      <c r="A134" s="41">
        <f t="shared" si="12"/>
        <v>83</v>
      </c>
      <c r="B134" s="42" t="s">
        <v>151</v>
      </c>
      <c r="C134" s="42" t="s">
        <v>137</v>
      </c>
      <c r="D134" s="100" t="s">
        <v>178</v>
      </c>
      <c r="E134" s="44">
        <v>120040020</v>
      </c>
      <c r="F134" s="56" t="s">
        <v>79</v>
      </c>
      <c r="G134" s="44" t="s">
        <v>59</v>
      </c>
      <c r="H134" s="46" t="s">
        <v>50</v>
      </c>
      <c r="I134" s="46" t="s">
        <v>43</v>
      </c>
      <c r="J134" s="47">
        <f t="shared" si="11"/>
        <v>700000</v>
      </c>
      <c r="K134" s="47"/>
      <c r="L134" s="47"/>
      <c r="M134" s="48">
        <v>700000</v>
      </c>
      <c r="N134" s="57"/>
      <c r="O134" s="58" t="s">
        <v>44</v>
      </c>
      <c r="P134" s="53">
        <v>70</v>
      </c>
      <c r="Q134" s="59">
        <v>1852</v>
      </c>
      <c r="R134" s="50">
        <v>45968</v>
      </c>
      <c r="S134" s="50">
        <v>46007</v>
      </c>
      <c r="T134" s="152"/>
      <c r="U134" s="153"/>
    </row>
    <row r="135" spans="1:21" ht="67.900000000000006" customHeight="1" x14ac:dyDescent="0.2">
      <c r="A135" s="41">
        <f t="shared" si="12"/>
        <v>84</v>
      </c>
      <c r="B135" s="42" t="s">
        <v>151</v>
      </c>
      <c r="C135" s="42" t="s">
        <v>137</v>
      </c>
      <c r="D135" s="43" t="s">
        <v>179</v>
      </c>
      <c r="E135" s="44">
        <v>120040020</v>
      </c>
      <c r="F135" s="56" t="s">
        <v>79</v>
      </c>
      <c r="G135" s="44" t="s">
        <v>59</v>
      </c>
      <c r="H135" s="46" t="s">
        <v>50</v>
      </c>
      <c r="I135" s="46" t="s">
        <v>43</v>
      </c>
      <c r="J135" s="47">
        <f t="shared" si="11"/>
        <v>1023883.12</v>
      </c>
      <c r="K135" s="47"/>
      <c r="L135" s="47"/>
      <c r="M135" s="48">
        <v>1023883.12</v>
      </c>
      <c r="N135" s="57"/>
      <c r="O135" s="58" t="s">
        <v>47</v>
      </c>
      <c r="P135" s="53">
        <v>1</v>
      </c>
      <c r="Q135" s="59">
        <v>1852</v>
      </c>
      <c r="R135" s="50">
        <v>45949</v>
      </c>
      <c r="S135" s="50">
        <v>45985</v>
      </c>
      <c r="T135" s="152"/>
      <c r="U135" s="153"/>
    </row>
    <row r="136" spans="1:21" ht="38.25" x14ac:dyDescent="0.2">
      <c r="A136" s="41">
        <f t="shared" si="12"/>
        <v>85</v>
      </c>
      <c r="B136" s="42" t="s">
        <v>151</v>
      </c>
      <c r="C136" s="42" t="s">
        <v>137</v>
      </c>
      <c r="D136" s="43" t="s">
        <v>180</v>
      </c>
      <c r="E136" s="44">
        <v>120040014</v>
      </c>
      <c r="F136" s="102" t="s">
        <v>181</v>
      </c>
      <c r="G136" s="44" t="s">
        <v>59</v>
      </c>
      <c r="H136" s="46" t="s">
        <v>50</v>
      </c>
      <c r="I136" s="46" t="s">
        <v>43</v>
      </c>
      <c r="J136" s="47">
        <f t="shared" si="11"/>
        <v>1074005.97</v>
      </c>
      <c r="K136" s="47"/>
      <c r="L136" s="47"/>
      <c r="M136" s="48">
        <v>1074005.97</v>
      </c>
      <c r="N136" s="57"/>
      <c r="O136" s="58" t="s">
        <v>47</v>
      </c>
      <c r="P136" s="53">
        <v>1</v>
      </c>
      <c r="Q136" s="59">
        <v>416</v>
      </c>
      <c r="R136" s="50">
        <v>45827</v>
      </c>
      <c r="S136" s="50">
        <v>45864</v>
      </c>
      <c r="T136" s="152"/>
      <c r="U136" s="153"/>
    </row>
    <row r="137" spans="1:21" x14ac:dyDescent="0.2">
      <c r="A137" s="41"/>
      <c r="B137" s="42"/>
      <c r="C137" s="42"/>
      <c r="D137" s="43"/>
      <c r="E137" s="44"/>
      <c r="F137" s="102"/>
      <c r="G137" s="44"/>
      <c r="H137" s="46"/>
      <c r="I137" s="46"/>
      <c r="J137" s="154"/>
      <c r="K137" s="68"/>
      <c r="L137" s="47"/>
      <c r="M137" s="69"/>
      <c r="N137" s="47"/>
      <c r="O137" s="59"/>
      <c r="P137" s="59"/>
      <c r="Q137" s="59"/>
      <c r="R137" s="59"/>
      <c r="S137" s="59"/>
      <c r="T137" s="152"/>
      <c r="U137" s="153"/>
    </row>
    <row r="138" spans="1:21" ht="17.45" customHeight="1" x14ac:dyDescent="0.2">
      <c r="A138" s="41"/>
      <c r="B138" s="60"/>
      <c r="C138" s="60"/>
      <c r="D138" s="93"/>
      <c r="E138" s="90"/>
      <c r="F138" s="45"/>
      <c r="G138" s="44"/>
      <c r="H138" s="46"/>
      <c r="I138" s="46"/>
      <c r="J138" s="64">
        <f>SUM(J103:J137)</f>
        <v>32976892.09</v>
      </c>
      <c r="K138" s="64">
        <f>SUM(K118:K118)</f>
        <v>0</v>
      </c>
      <c r="L138" s="64"/>
      <c r="M138" s="64">
        <f>SUM(M104:M137)</f>
        <v>32976892.09</v>
      </c>
      <c r="N138" s="57"/>
      <c r="O138" s="49"/>
      <c r="P138" s="53"/>
      <c r="Q138" s="49"/>
      <c r="R138" s="49"/>
      <c r="S138" s="49"/>
      <c r="T138" s="152"/>
      <c r="U138" s="153"/>
    </row>
    <row r="139" spans="1:21" ht="25.15" customHeight="1" x14ac:dyDescent="0.2">
      <c r="A139" s="134"/>
      <c r="B139" s="168"/>
      <c r="C139" s="168"/>
      <c r="D139" s="169"/>
      <c r="E139" s="170"/>
      <c r="F139" s="171" t="s">
        <v>21</v>
      </c>
      <c r="G139" s="172"/>
      <c r="H139" s="173"/>
      <c r="I139" s="174"/>
      <c r="J139" s="175">
        <f>J21+J33+J38+J69+J72+J102+J138</f>
        <v>90317830</v>
      </c>
      <c r="K139" s="176"/>
      <c r="L139" s="177"/>
      <c r="M139" s="175">
        <f>M21+M33+M38+M69+M72+M102+M138</f>
        <v>90317830</v>
      </c>
      <c r="N139" s="178"/>
      <c r="O139" s="134"/>
      <c r="P139" s="134"/>
      <c r="Q139" s="134"/>
      <c r="R139" s="134"/>
      <c r="S139" s="134"/>
      <c r="T139" s="117"/>
      <c r="U139" s="137"/>
    </row>
    <row r="140" spans="1:21" x14ac:dyDescent="0.2">
      <c r="A140" s="179"/>
      <c r="B140" s="179"/>
      <c r="C140" s="179"/>
      <c r="D140" s="179"/>
      <c r="E140" s="179"/>
      <c r="F140" s="180"/>
      <c r="G140" s="179"/>
      <c r="H140" s="179"/>
      <c r="I140" s="179"/>
      <c r="J140" s="181"/>
      <c r="K140" s="181"/>
      <c r="L140" s="181"/>
      <c r="M140" s="182"/>
      <c r="N140" s="179"/>
      <c r="O140" s="179"/>
      <c r="P140" s="179"/>
      <c r="Q140" s="179"/>
      <c r="R140" s="179"/>
      <c r="S140" s="179"/>
      <c r="T140" s="79"/>
      <c r="U140" s="80"/>
    </row>
    <row r="141" spans="1:21" x14ac:dyDescent="0.2">
      <c r="A141" s="71"/>
      <c r="B141" s="72"/>
      <c r="C141" s="72"/>
      <c r="D141" s="183"/>
      <c r="E141" s="82"/>
      <c r="F141" s="83"/>
      <c r="G141" s="82"/>
      <c r="H141" s="71"/>
      <c r="I141" s="71"/>
      <c r="J141" s="76"/>
      <c r="K141" s="84"/>
      <c r="L141" s="84"/>
      <c r="M141" s="184"/>
      <c r="N141" s="84"/>
      <c r="O141" s="86"/>
      <c r="P141" s="86"/>
      <c r="Q141" s="86"/>
      <c r="R141" s="86"/>
      <c r="S141" s="86"/>
      <c r="T141" s="87"/>
      <c r="U141" s="88"/>
    </row>
    <row r="142" spans="1:21" x14ac:dyDescent="0.2">
      <c r="A142" s="71"/>
      <c r="B142" s="72"/>
      <c r="C142" s="72"/>
      <c r="D142" s="183"/>
      <c r="E142" s="82"/>
      <c r="F142" s="83"/>
      <c r="G142" s="82"/>
      <c r="H142" s="71"/>
      <c r="I142" s="71"/>
      <c r="J142" s="76"/>
      <c r="K142" s="84"/>
      <c r="L142" s="84"/>
      <c r="M142" s="85"/>
      <c r="N142" s="84"/>
      <c r="O142" s="86"/>
      <c r="P142" s="86"/>
      <c r="Q142" s="86"/>
      <c r="R142" s="86"/>
      <c r="S142" s="86"/>
      <c r="T142" s="87"/>
      <c r="U142" s="88"/>
    </row>
    <row r="143" spans="1:21" ht="25.15" customHeight="1" x14ac:dyDescent="0.2">
      <c r="A143" s="138"/>
      <c r="B143" s="185"/>
      <c r="C143" s="185"/>
      <c r="D143" s="186"/>
      <c r="E143" s="187"/>
      <c r="F143" s="104"/>
      <c r="G143" s="103"/>
      <c r="H143" s="103"/>
      <c r="I143" s="103"/>
      <c r="J143" s="103"/>
      <c r="K143" s="103"/>
      <c r="L143" s="103"/>
      <c r="M143" s="103"/>
      <c r="N143" s="103"/>
      <c r="O143" s="138"/>
      <c r="P143" s="138"/>
      <c r="Q143" s="138"/>
      <c r="R143" s="138"/>
      <c r="S143" s="138"/>
      <c r="T143" s="79"/>
      <c r="U143" s="80"/>
    </row>
    <row r="144" spans="1:21" ht="25.15" customHeight="1" x14ac:dyDescent="0.2">
      <c r="A144" s="138"/>
      <c r="B144" s="185"/>
      <c r="C144" s="185"/>
      <c r="D144" s="186"/>
      <c r="E144" s="187"/>
      <c r="F144" s="104"/>
      <c r="G144" s="103"/>
      <c r="H144" s="103"/>
      <c r="I144" s="103"/>
      <c r="J144" s="103"/>
      <c r="K144" s="103"/>
      <c r="L144" s="103"/>
      <c r="M144" s="103"/>
      <c r="N144" s="103"/>
      <c r="O144" s="138"/>
      <c r="P144" s="138"/>
      <c r="Q144" s="138"/>
      <c r="R144" s="138"/>
      <c r="S144" s="138"/>
      <c r="T144" s="79"/>
      <c r="U144" s="80"/>
    </row>
  </sheetData>
  <mergeCells count="17">
    <mergeCell ref="F7:F9"/>
    <mergeCell ref="J7:N7"/>
    <mergeCell ref="O7:Q8"/>
    <mergeCell ref="R7:S7"/>
    <mergeCell ref="T7:U7"/>
    <mergeCell ref="J8:J9"/>
    <mergeCell ref="K8:N8"/>
    <mergeCell ref="D1:Q1"/>
    <mergeCell ref="D2:Q2"/>
    <mergeCell ref="D3:Q3"/>
    <mergeCell ref="D4:Q4"/>
    <mergeCell ref="D5:Q5"/>
    <mergeCell ref="A7:A9"/>
    <mergeCell ref="B7:B9"/>
    <mergeCell ref="C7:C9"/>
    <mergeCell ref="D7:D9"/>
    <mergeCell ref="E7:E9"/>
  </mergeCells>
  <printOptions horizontalCentered="1"/>
  <pageMargins left="0.23622047244094491" right="0.23622047244094491" top="0.74803149606299213" bottom="0.74803149606299213" header="0.31496062992125984" footer="0.31496062992125984"/>
  <pageSetup paperSize="5" scale="65"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FISMUN 2025 (INIC)</vt:lpstr>
      <vt:lpstr>'FISMUN 2025 (INIC)'!Títulos_a_imprimir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2025-05-15T04:42:27Z</cp:lastPrinted>
  <dcterms:created xsi:type="dcterms:W3CDTF">2025-05-15T04:31:31Z</dcterms:created>
  <dcterms:modified xsi:type="dcterms:W3CDTF">2025-05-15T04:42:55Z</dcterms:modified>
</cp:coreProperties>
</file>